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Лист1!$A$2:$AZ$66</definedName>
  </definedNames>
  <calcPr calcId="145621" calcOnSave="0"/>
</workbook>
</file>

<file path=xl/calcChain.xml><?xml version="1.0" encoding="utf-8"?>
<calcChain xmlns="http://schemas.openxmlformats.org/spreadsheetml/2006/main">
  <c r="AW4" i="1" l="1"/>
  <c r="AX4" i="1" s="1"/>
  <c r="AY4" i="1" s="1"/>
  <c r="AW7" i="1"/>
  <c r="AX7" i="1" s="1"/>
  <c r="AY7" i="1" s="1"/>
  <c r="AW53" i="1"/>
  <c r="AX53" i="1" s="1"/>
  <c r="AY53" i="1" s="1"/>
  <c r="AW23" i="1"/>
  <c r="AX23" i="1" s="1"/>
  <c r="AY23" i="1" s="1"/>
  <c r="AW59" i="1"/>
  <c r="AX59" i="1" s="1"/>
  <c r="AY59" i="1" s="1"/>
  <c r="AW17" i="1"/>
  <c r="AX17" i="1" s="1"/>
  <c r="AY17" i="1" s="1"/>
  <c r="AW56" i="1"/>
  <c r="AX56" i="1" s="1"/>
  <c r="AY56" i="1" s="1"/>
  <c r="AW47" i="1"/>
  <c r="AX47" i="1" s="1"/>
  <c r="AY47" i="1" s="1"/>
  <c r="AW29" i="1"/>
  <c r="AX29" i="1" s="1"/>
  <c r="AY29" i="1" s="1"/>
  <c r="AW12" i="1"/>
  <c r="AX12" i="1" s="1"/>
  <c r="AY12" i="1" s="1"/>
  <c r="AW22" i="1"/>
  <c r="AX22" i="1" s="1"/>
  <c r="AY22" i="1" s="1"/>
  <c r="AW52" i="1"/>
  <c r="AX52" i="1" s="1"/>
  <c r="AY52" i="1" s="1"/>
  <c r="AW35" i="1"/>
  <c r="AX35" i="1" s="1"/>
  <c r="AY35" i="1" s="1"/>
  <c r="AW42" i="1"/>
  <c r="AX42" i="1" s="1"/>
  <c r="AY42" i="1" s="1"/>
  <c r="AW43" i="1"/>
  <c r="AX43" i="1" s="1"/>
  <c r="AY43" i="1" s="1"/>
  <c r="AW66" i="1"/>
  <c r="AX66" i="1" s="1"/>
  <c r="AY66" i="1" s="1"/>
  <c r="AW57" i="1"/>
  <c r="AX57" i="1" s="1"/>
  <c r="AY57" i="1" s="1"/>
  <c r="AW6" i="1"/>
  <c r="AX6" i="1" s="1"/>
  <c r="AY6" i="1" s="1"/>
  <c r="AW65" i="1"/>
  <c r="AX65" i="1" s="1"/>
  <c r="AY65" i="1" s="1"/>
  <c r="AW33" i="1"/>
  <c r="AX33" i="1" s="1"/>
  <c r="AY33" i="1" s="1"/>
  <c r="AW21" i="1"/>
  <c r="AX21" i="1" s="1"/>
  <c r="AY21" i="1" s="1"/>
  <c r="AW16" i="1"/>
  <c r="AX16" i="1" s="1"/>
  <c r="AY16" i="1" s="1"/>
  <c r="AW64" i="1"/>
  <c r="AX64" i="1" s="1"/>
  <c r="AY64" i="1" s="1"/>
  <c r="AW26" i="1"/>
  <c r="AX26" i="1" s="1"/>
  <c r="AY26" i="1" s="1"/>
  <c r="AW44" i="1"/>
  <c r="AX44" i="1" s="1"/>
  <c r="AY44" i="1" s="1"/>
  <c r="AW49" i="1"/>
  <c r="AX49" i="1" s="1"/>
  <c r="AY49" i="1" s="1"/>
  <c r="AW54" i="1"/>
  <c r="AX54" i="1" s="1"/>
  <c r="AY54" i="1" s="1"/>
  <c r="AW32" i="1"/>
  <c r="AX32" i="1" s="1"/>
  <c r="AY32" i="1" s="1"/>
  <c r="AW15" i="1"/>
  <c r="AX15" i="1" s="1"/>
  <c r="AY15" i="1" s="1"/>
  <c r="AW48" i="1"/>
  <c r="AX48" i="1" s="1"/>
  <c r="AY48" i="1" s="1"/>
  <c r="AW61" i="1"/>
  <c r="AX61" i="1" s="1"/>
  <c r="AY61" i="1" s="1"/>
  <c r="AW30" i="1"/>
  <c r="AX30" i="1" s="1"/>
  <c r="AY30" i="1" s="1"/>
  <c r="AW24" i="1"/>
  <c r="AX24" i="1" s="1"/>
  <c r="AY24" i="1" s="1"/>
  <c r="AW45" i="1"/>
  <c r="AX45" i="1" s="1"/>
  <c r="AY45" i="1" s="1"/>
  <c r="AW31" i="1"/>
  <c r="AX31" i="1" s="1"/>
  <c r="AY31" i="1" s="1"/>
  <c r="AW58" i="1"/>
  <c r="AX58" i="1" s="1"/>
  <c r="AY58" i="1" s="1"/>
  <c r="AW9" i="1"/>
  <c r="AX9" i="1" s="1"/>
  <c r="AY9" i="1" s="1"/>
  <c r="AW19" i="1"/>
  <c r="AX19" i="1" s="1"/>
  <c r="AY19" i="1" s="1"/>
  <c r="AW14" i="1"/>
  <c r="AX14" i="1" s="1"/>
  <c r="AY14" i="1" s="1"/>
  <c r="AW50" i="1"/>
  <c r="AX50" i="1" s="1"/>
  <c r="AY50" i="1" s="1"/>
  <c r="AW34" i="1"/>
  <c r="AX34" i="1" s="1"/>
  <c r="AY34" i="1" s="1"/>
  <c r="AW5" i="1"/>
  <c r="AX5" i="1" s="1"/>
  <c r="AY5" i="1" s="1"/>
  <c r="AW37" i="1"/>
  <c r="AX37" i="1" s="1"/>
  <c r="AY37" i="1" s="1"/>
  <c r="AW51" i="1"/>
  <c r="AX51" i="1" s="1"/>
  <c r="AY51" i="1" s="1"/>
  <c r="AW39" i="1"/>
  <c r="AX39" i="1" s="1"/>
  <c r="AY39" i="1" s="1"/>
  <c r="AW38" i="1"/>
  <c r="AX38" i="1" s="1"/>
  <c r="AY38" i="1" s="1"/>
  <c r="AW25" i="1"/>
  <c r="AX25" i="1" s="1"/>
  <c r="AY25" i="1" s="1"/>
  <c r="AW20" i="1"/>
  <c r="AX20" i="1" s="1"/>
  <c r="AY20" i="1" s="1"/>
  <c r="AW28" i="1"/>
  <c r="AX28" i="1" s="1"/>
  <c r="AY28" i="1" s="1"/>
  <c r="AW8" i="1"/>
  <c r="AX8" i="1" s="1"/>
  <c r="AY8" i="1" s="1"/>
  <c r="AW46" i="1"/>
  <c r="AX46" i="1" s="1"/>
  <c r="AY46" i="1" s="1"/>
  <c r="AW13" i="1"/>
  <c r="AX13" i="1" s="1"/>
  <c r="AY13" i="1" s="1"/>
  <c r="AW3" i="1"/>
  <c r="AX3" i="1" s="1"/>
  <c r="AY3" i="1" s="1"/>
  <c r="AW18" i="1"/>
  <c r="AX18" i="1" s="1"/>
  <c r="AY18" i="1" s="1"/>
  <c r="AW40" i="1"/>
  <c r="AX40" i="1" s="1"/>
  <c r="AY40" i="1" s="1"/>
  <c r="AW62" i="1"/>
  <c r="AX62" i="1" s="1"/>
  <c r="AY62" i="1" s="1"/>
  <c r="AW36" i="1"/>
  <c r="AX36" i="1" s="1"/>
  <c r="AY36" i="1" s="1"/>
  <c r="AW41" i="1"/>
  <c r="AX41" i="1" s="1"/>
  <c r="AY41" i="1" s="1"/>
  <c r="AW60" i="1"/>
  <c r="AX60" i="1" s="1"/>
  <c r="AY60" i="1" s="1"/>
  <c r="AW10" i="1"/>
  <c r="AX10" i="1" s="1"/>
  <c r="AY10" i="1" s="1"/>
  <c r="AW63" i="1"/>
  <c r="AX63" i="1" s="1"/>
  <c r="AY63" i="1" s="1"/>
  <c r="AW11" i="1"/>
  <c r="AX11" i="1" s="1"/>
  <c r="AY11" i="1" s="1"/>
  <c r="AW55" i="1"/>
  <c r="AX55" i="1" s="1"/>
  <c r="AY55" i="1" s="1"/>
  <c r="AW27" i="1"/>
  <c r="AX27" i="1" s="1"/>
  <c r="AY27" i="1" s="1"/>
</calcChain>
</file>

<file path=xl/sharedStrings.xml><?xml version="1.0" encoding="utf-8"?>
<sst xmlns="http://schemas.openxmlformats.org/spreadsheetml/2006/main" count="358" uniqueCount="117">
  <si>
    <t>ППО</t>
  </si>
  <si>
    <t>Предмет</t>
  </si>
  <si>
    <t>Параллель</t>
  </si>
  <si>
    <t>ФИО участника</t>
  </si>
  <si>
    <t>Шифр</t>
  </si>
  <si>
    <t>on</t>
  </si>
  <si>
    <t>Войнова Анна Дмитриевна</t>
  </si>
  <si>
    <t>Черникова Алена Денисовна</t>
  </si>
  <si>
    <t>Зардарян Гор Оганнесович</t>
  </si>
  <si>
    <t>Маточкин Александр Витальевич</t>
  </si>
  <si>
    <t>Хомякова Елизавета Михайловна</t>
  </si>
  <si>
    <t>Савкина Кристина Евгеньевна</t>
  </si>
  <si>
    <t>Габлая Софья Тенгизовна</t>
  </si>
  <si>
    <t>Полежаев Матвей Александрович</t>
  </si>
  <si>
    <t>Сторожков Сергей Алексеевич</t>
  </si>
  <si>
    <t>Абрамов Александр Романович</t>
  </si>
  <si>
    <t>Мошенец Виталий Владимирович</t>
  </si>
  <si>
    <t>Усольцев Илья Михайлович</t>
  </si>
  <si>
    <t>Филев Михаил Владимирович</t>
  </si>
  <si>
    <t>Рявкин Лев Алексеевич</t>
  </si>
  <si>
    <t>Колченогов Александр Сергеевич</t>
  </si>
  <si>
    <t>Ширыкалов Дмитрий Вячеславович</t>
  </si>
  <si>
    <t>Нертик Андрей Денисович</t>
  </si>
  <si>
    <t>Тимошенко Олеся Викторовна</t>
  </si>
  <si>
    <t>Лисина Дарья Дмитриевна</t>
  </si>
  <si>
    <t>Ткаченко Павел Павлович</t>
  </si>
  <si>
    <t>Бискуп Дарья Юрьевна</t>
  </si>
  <si>
    <t>Щелоков Денис Владимирович</t>
  </si>
  <si>
    <t>Тутуев Роман Олегович</t>
  </si>
  <si>
    <t>Дусакаев Эльнар Ринатович</t>
  </si>
  <si>
    <t>Конев Александр Сергеевич</t>
  </si>
  <si>
    <t>Окуловский Даниил Владимирович</t>
  </si>
  <si>
    <t>Реннер Александр Сергеевич</t>
  </si>
  <si>
    <t>Чебан Владимир Александрович</t>
  </si>
  <si>
    <t>Тузанкин Дмитрий Евгеньевич</t>
  </si>
  <si>
    <t>Ахралович Камилла Денисовна</t>
  </si>
  <si>
    <t>Чебан Кристина Александровна</t>
  </si>
  <si>
    <t>Костарев Николай Павлович</t>
  </si>
  <si>
    <t>Кинев Степан Максимович</t>
  </si>
  <si>
    <t>Мусихин Илья Вячеславович</t>
  </si>
  <si>
    <t>Никулина Мария Дмитриевна</t>
  </si>
  <si>
    <t>Мусин Рустам Русланович</t>
  </si>
  <si>
    <t>Карпаева Анастасия Вячеславовна</t>
  </si>
  <si>
    <t>Шестаков Алексей Анатольевич</t>
  </si>
  <si>
    <t>Стафеев Артём Игоревич</t>
  </si>
  <si>
    <t>Сердюк Анастасия Евгеньевна</t>
  </si>
  <si>
    <t>Тухбатуллин Данила Александрович</t>
  </si>
  <si>
    <t>Кочетков Александр Сергеевич</t>
  </si>
  <si>
    <t>Мещерова Анастасия Романовна</t>
  </si>
  <si>
    <t>Шакирова Арина Тимуровна</t>
  </si>
  <si>
    <t>Гашков Алексей Сергеевич</t>
  </si>
  <si>
    <t>Груздев Никита Валерьевич</t>
  </si>
  <si>
    <t>Савинцев Александр Витальевич</t>
  </si>
  <si>
    <t>Устюгова Екатерина Юрьевна</t>
  </si>
  <si>
    <t>Белоусов Михаил Вячеславов</t>
  </si>
  <si>
    <t>Голуб Анна Александровна</t>
  </si>
  <si>
    <t>Некрасов Дмитрий Викторович</t>
  </si>
  <si>
    <t>Виненков Илья Андреевич</t>
  </si>
  <si>
    <t>Авдеев Егор Эдуардович</t>
  </si>
  <si>
    <t>Мочалов Михаил Олегович</t>
  </si>
  <si>
    <t>Шилонцев Владислав Владимирович</t>
  </si>
  <si>
    <t>Пильберг Роман Ильдарович</t>
  </si>
  <si>
    <t>Гребенщиков Семён Евгеньевич</t>
  </si>
  <si>
    <t>Гришко Юлия Витальевна</t>
  </si>
  <si>
    <t>Мельникова Евгения Ивановна</t>
  </si>
  <si>
    <t>Масленников Александр Александрович</t>
  </si>
  <si>
    <t>Радченко Ксения Андреевна</t>
  </si>
  <si>
    <t>Котюрин Сергей Алексеевич</t>
  </si>
  <si>
    <t>Санникова Александра Юрьевна</t>
  </si>
  <si>
    <t>Киличова Лола Сухробовна</t>
  </si>
  <si>
    <t>Балл теория</t>
  </si>
  <si>
    <t>пол</t>
  </si>
  <si>
    <t>ж</t>
  </si>
  <si>
    <t>м</t>
  </si>
  <si>
    <t>Балл практика</t>
  </si>
  <si>
    <t>Статус</t>
  </si>
  <si>
    <t>Победитель</t>
  </si>
  <si>
    <t>Призёр</t>
  </si>
  <si>
    <t>Участник</t>
  </si>
  <si>
    <t>шифр 2</t>
  </si>
  <si>
    <t>Физическая культура</t>
  </si>
  <si>
    <t>К1</t>
  </si>
  <si>
    <t>К2</t>
  </si>
  <si>
    <t>К3</t>
  </si>
  <si>
    <t>К4</t>
  </si>
  <si>
    <t>К5</t>
  </si>
  <si>
    <t>К6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</si>
  <si>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</si>
  <si>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</si>
  <si>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</si>
  <si>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</si>
  <si>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</si>
  <si>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</si>
  <si>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</si>
  <si>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</si>
  <si>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</si>
  <si>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</si>
  <si>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</si>
  <si>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</si>
  <si>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</si>
  <si>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</si>
  <si>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</si>
  <si>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</si>
  <si>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</si>
  <si>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</si>
  <si>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</si>
  <si>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</si>
  <si>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</si>
  <si>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</si>
  <si>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</si>
  <si>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</si>
  <si>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К31</t>
  </si>
  <si>
    <t>К32</t>
  </si>
  <si>
    <t>К33</t>
  </si>
  <si>
    <t>Итоговый балл</t>
  </si>
  <si>
    <t>Доля</t>
  </si>
  <si>
    <t>Результаты муниципального этапа Всероссийской олимпиады школьников по Физической культуре 2020 - 2021  (9-11 кл)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</si>
</sst>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10" xfId="0" applyFont="1" applyBorder="1"/>
    <xf numFmtId="2" fontId="19" fillId="0" borderId="10" xfId="0" applyNumberFormat="1" applyFont="1" applyBorder="1"/>
    <xf numFmtId="0" fontId="20" fillId="0" borderId="11" xfId="0" applyFont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6"/>
  <sheetViews>
    <sheetView tabSelected="1" workbookViewId="0">
      <selection activeCell="Z16" sqref="Z16"/>
    </sheetView>
  </sheetViews>
  <sheetFormatPr defaultRowHeight="15" x14ac:dyDescent="0.25"/>
  <cols>
    <col min="1" max="1" width="5.140625" customWidth="1"/>
    <col min="2" max="2" width="6.28515625" customWidth="1"/>
    <col min="3" max="3" width="20.7109375" customWidth="1"/>
    <col min="4" max="4" width="8.42578125" customWidth="1"/>
    <col min="5" max="5" width="35.42578125" customWidth="1"/>
    <col min="6" max="6" width="6.5703125" customWidth="1"/>
    <col min="7" max="7" width="4.5703125" customWidth="1"/>
    <col min="8" max="40" width="4.5703125" style="2" customWidth="1"/>
    <col min="42" max="42" width="6.28515625" customWidth="1"/>
    <col min="43" max="48" width="7.5703125" style="1" customWidth="1"/>
    <col min="49" max="50" width="9.140625" style="1"/>
    <col min="51" max="51" width="9.5703125" style="1" bestFit="1" customWidth="1"/>
    <col min="52" max="52" width="11.7109375" customWidth="1"/>
  </cols>
  <sheetData>
    <row r="1" spans="1:52" s="2" customFormat="1" ht="18.75" x14ac:dyDescent="0.3">
      <c r="A1" s="9" t="s">
        <v>116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25.5" x14ac:dyDescent="0.25">
      <c r="A2" s="3"/>
      <c r="B2" s="3" t="s">
        <v>0</v>
      </c>
      <c r="C2" s="3" t="s">
        <v>1</v>
      </c>
      <c r="D2" s="3" t="s">
        <v>2</v>
      </c>
      <c r="E2" s="3" t="s">
        <v>3</v>
      </c>
      <c r="F2" s="3" t="s">
        <v>71</v>
      </c>
      <c r="G2" s="3" t="s">
        <v>4</v>
      </c>
      <c r="H2" s="3" t="s">
        <v>81</v>
      </c>
      <c r="I2" s="3" t="s">
        <v>82</v>
      </c>
      <c r="J2" s="3" t="s">
        <v>83</v>
      </c>
      <c r="K2" s="3" t="s">
        <v>84</v>
      </c>
      <c r="L2" s="3" t="s">
        <v>85</v>
      </c>
      <c r="M2" s="3" t="s">
        <v>86</v>
      </c>
      <c r="N2" s="3" t="s">
        <v>87</v>
      </c>
      <c r="O2" s="3" t="s">
        <v>88</v>
      </c>
      <c r="P2" s="3" t="s">
        <v>89</v>
      </c>
      <c r="Q2" s="3" t="s">
        <v>90</v>
      </c>
      <c r="R2" s="3" t="s">
        <v>91</v>
      </c>
      <c r="S2" s="3" t="s">
        <v>92</v>
      </c>
      <c r="T2" s="3" t="s">
        <v>93</v>
      </c>
      <c r="U2" s="3" t="s">
        <v>94</v>
      </c>
      <c r="V2" s="3" t="s">
        <v>95</v>
      </c>
      <c r="W2" s="3" t="s">
        <v>96</v>
      </c>
      <c r="X2" s="3" t="s">
        <v>97</v>
      </c>
      <c r="Y2" s="3" t="s">
        <v>98</v>
      </c>
      <c r="Z2" s="3" t="s">
        <v>99</v>
      </c>
      <c r="AA2" s="3" t="s">
        <v>100</v>
      </c>
      <c r="AB2" s="3" t="s">
        <v>101</v>
      </c>
      <c r="AC2" s="3" t="s">
        <v>102</v>
      </c>
      <c r="AD2" s="3" t="s">
        <v>103</v>
      </c>
      <c r="AE2" s="3" t="s">
        <v>104</v>
      </c>
      <c r="AF2" s="3" t="s">
        <v>105</v>
      </c>
      <c r="AG2" s="3" t="s">
        <v>106</v>
      </c>
      <c r="AH2" s="3" t="s">
        <v>107</v>
      </c>
      <c r="AI2" s="3" t="s">
        <v>108</v>
      </c>
      <c r="AJ2" s="3" t="s">
        <v>109</v>
      </c>
      <c r="AK2" s="3" t="s">
        <v>110</v>
      </c>
      <c r="AL2" s="3" t="s">
        <v>111</v>
      </c>
      <c r="AM2" s="3" t="s">
        <v>112</v>
      </c>
      <c r="AN2" s="3" t="s">
        <v>113</v>
      </c>
      <c r="AO2" s="3" t="s">
        <v>70</v>
      </c>
      <c r="AP2" s="3" t="s">
        <v>79</v>
      </c>
      <c r="AQ2" s="4" t="s">
        <v>81</v>
      </c>
      <c r="AR2" s="4" t="s">
        <v>82</v>
      </c>
      <c r="AS2" s="4" t="s">
        <v>83</v>
      </c>
      <c r="AT2" s="4" t="s">
        <v>84</v>
      </c>
      <c r="AU2" s="4" t="s">
        <v>85</v>
      </c>
      <c r="AV2" s="4" t="s">
        <v>86</v>
      </c>
      <c r="AW2" s="5" t="s">
        <v>74</v>
      </c>
      <c r="AX2" s="5" t="s">
        <v>114</v>
      </c>
      <c r="AY2" s="4" t="s">
        <v>115</v>
      </c>
      <c r="AZ2" s="4" t="s">
        <v>75</v>
      </c>
    </row>
    <row r="3" spans="1:52" x14ac:dyDescent="0.25">
      <c r="A3" s="6" t="s">
        <v>5</v>
      </c>
      <c r="B3" s="6">
        <v>3608</v>
      </c>
      <c r="C3" s="6" t="s">
        <v>80</v>
      </c>
      <c r="D3" s="6">
        <v>9</v>
      </c>
      <c r="E3" s="6" t="s">
        <v>7</v>
      </c>
      <c r="F3" s="7" t="s">
        <v>72</v>
      </c>
      <c r="G3" s="6">
        <v>4</v>
      </c>
      <c r="H3" s="6">
        <v>0</v>
      </c>
      <c r="I3" s="6">
        <v>1</v>
      </c>
      <c r="J3" s="6">
        <v>1</v>
      </c>
      <c r="K3" s="6">
        <v>1</v>
      </c>
      <c r="L3" s="6">
        <v>1</v>
      </c>
      <c r="M3" s="6">
        <v>0</v>
      </c>
      <c r="N3" s="6">
        <v>0</v>
      </c>
      <c r="O3" s="6">
        <v>1</v>
      </c>
      <c r="P3" s="6">
        <v>1</v>
      </c>
      <c r="Q3" s="6">
        <v>0</v>
      </c>
      <c r="R3" s="6">
        <v>1</v>
      </c>
      <c r="S3" s="6">
        <v>1</v>
      </c>
      <c r="T3" s="6">
        <v>1</v>
      </c>
      <c r="U3" s="6">
        <v>0</v>
      </c>
      <c r="V3" s="6">
        <v>0</v>
      </c>
      <c r="W3" s="6">
        <v>0</v>
      </c>
      <c r="X3" s="6">
        <v>1</v>
      </c>
      <c r="Y3" s="6">
        <v>1</v>
      </c>
      <c r="Z3" s="6">
        <v>1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2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5</v>
      </c>
      <c r="AN3" s="6">
        <v>10</v>
      </c>
      <c r="AO3" s="7">
        <v>29</v>
      </c>
      <c r="AP3" s="7">
        <v>3</v>
      </c>
      <c r="AQ3" s="8">
        <v>30</v>
      </c>
      <c r="AR3" s="8"/>
      <c r="AS3" s="8">
        <v>17.22</v>
      </c>
      <c r="AT3" s="8"/>
      <c r="AU3" s="8"/>
      <c r="AV3" s="8">
        <v>20</v>
      </c>
      <c r="AW3" s="8">
        <f>SUM(AQ3:AV3)</f>
        <v>67.22</v>
      </c>
      <c r="AX3" s="8">
        <f>AO3+AW3</f>
        <v>96.22</v>
      </c>
      <c r="AY3" s="8">
        <f>AX3/1.44</f>
        <v>66.819444444444443</v>
      </c>
      <c r="AZ3" s="7" t="s">
        <v>76</v>
      </c>
    </row>
    <row r="4" spans="1:52" x14ac:dyDescent="0.25">
      <c r="A4" s="6" t="s">
        <v>5</v>
      </c>
      <c r="B4" s="6">
        <v>3608</v>
      </c>
      <c r="C4" s="6" t="s">
        <v>80</v>
      </c>
      <c r="D4" s="6">
        <v>9</v>
      </c>
      <c r="E4" s="6" t="s">
        <v>6</v>
      </c>
      <c r="F4" s="7" t="s">
        <v>72</v>
      </c>
      <c r="G4" s="6">
        <v>3</v>
      </c>
      <c r="H4" s="6">
        <v>1</v>
      </c>
      <c r="I4" s="6">
        <v>0</v>
      </c>
      <c r="J4" s="6">
        <v>0</v>
      </c>
      <c r="K4" s="6">
        <v>1</v>
      </c>
      <c r="L4" s="6">
        <v>0</v>
      </c>
      <c r="M4" s="6">
        <v>0</v>
      </c>
      <c r="N4" s="6">
        <v>0</v>
      </c>
      <c r="O4" s="6">
        <v>1</v>
      </c>
      <c r="P4" s="6">
        <v>0</v>
      </c>
      <c r="Q4" s="6">
        <v>0</v>
      </c>
      <c r="R4" s="6">
        <v>1</v>
      </c>
      <c r="S4" s="6">
        <v>1</v>
      </c>
      <c r="T4" s="6">
        <v>0</v>
      </c>
      <c r="U4" s="6">
        <v>0</v>
      </c>
      <c r="V4" s="6">
        <v>0</v>
      </c>
      <c r="W4" s="6">
        <v>0</v>
      </c>
      <c r="X4" s="6">
        <v>1</v>
      </c>
      <c r="Y4" s="6">
        <v>1</v>
      </c>
      <c r="Z4" s="6">
        <v>1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2</v>
      </c>
      <c r="AI4" s="6">
        <v>0</v>
      </c>
      <c r="AJ4" s="6">
        <v>0</v>
      </c>
      <c r="AK4" s="6">
        <v>0</v>
      </c>
      <c r="AL4" s="6">
        <v>0</v>
      </c>
      <c r="AM4" s="6">
        <v>1</v>
      </c>
      <c r="AN4" s="6">
        <v>6</v>
      </c>
      <c r="AO4" s="7">
        <v>17</v>
      </c>
      <c r="AP4" s="7">
        <v>2</v>
      </c>
      <c r="AQ4" s="8">
        <v>29.41</v>
      </c>
      <c r="AR4" s="8"/>
      <c r="AS4" s="8">
        <v>20</v>
      </c>
      <c r="AT4" s="8"/>
      <c r="AU4" s="8"/>
      <c r="AV4" s="8">
        <v>18.53</v>
      </c>
      <c r="AW4" s="8">
        <f>SUM(AQ4:AV4)</f>
        <v>67.94</v>
      </c>
      <c r="AX4" s="8">
        <f>AO4+AW4</f>
        <v>84.94</v>
      </c>
      <c r="AY4" s="8">
        <f>AX4/1.44</f>
        <v>58.986111111111114</v>
      </c>
      <c r="AZ4" s="7" t="s">
        <v>77</v>
      </c>
    </row>
    <row r="5" spans="1:52" x14ac:dyDescent="0.25">
      <c r="A5" s="6" t="s">
        <v>5</v>
      </c>
      <c r="B5" s="6">
        <v>3608</v>
      </c>
      <c r="C5" s="6" t="s">
        <v>80</v>
      </c>
      <c r="D5" s="6">
        <v>9</v>
      </c>
      <c r="E5" s="6" t="s">
        <v>23</v>
      </c>
      <c r="F5" s="7" t="s">
        <v>72</v>
      </c>
      <c r="G5" s="6">
        <v>55</v>
      </c>
      <c r="H5" s="6">
        <v>0</v>
      </c>
      <c r="I5" s="6">
        <v>1</v>
      </c>
      <c r="J5" s="6">
        <v>0</v>
      </c>
      <c r="K5" s="6">
        <v>1</v>
      </c>
      <c r="L5" s="6">
        <v>0</v>
      </c>
      <c r="M5" s="6">
        <v>0</v>
      </c>
      <c r="N5" s="6">
        <v>1</v>
      </c>
      <c r="O5" s="6">
        <v>1</v>
      </c>
      <c r="P5" s="6">
        <v>1</v>
      </c>
      <c r="Q5" s="6">
        <v>0</v>
      </c>
      <c r="R5" s="6">
        <v>1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1</v>
      </c>
      <c r="Z5" s="6">
        <v>1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10</v>
      </c>
      <c r="AO5" s="7">
        <v>18</v>
      </c>
      <c r="AP5" s="7">
        <v>22</v>
      </c>
      <c r="AQ5" s="8">
        <v>26.29</v>
      </c>
      <c r="AR5" s="8"/>
      <c r="AS5" s="8">
        <v>7.22</v>
      </c>
      <c r="AT5" s="8"/>
      <c r="AU5" s="8"/>
      <c r="AV5" s="8">
        <v>16.29</v>
      </c>
      <c r="AW5" s="8">
        <f>SUM(AQ5:AV5)</f>
        <v>49.8</v>
      </c>
      <c r="AX5" s="8">
        <f>AO5+AW5</f>
        <v>67.8</v>
      </c>
      <c r="AY5" s="8">
        <f>AX5/1.44</f>
        <v>47.083333333333336</v>
      </c>
      <c r="AZ5" s="7" t="s">
        <v>78</v>
      </c>
    </row>
    <row r="6" spans="1:52" x14ac:dyDescent="0.25">
      <c r="A6" s="6" t="s">
        <v>5</v>
      </c>
      <c r="B6" s="6">
        <v>3604</v>
      </c>
      <c r="C6" s="6" t="s">
        <v>80</v>
      </c>
      <c r="D6" s="6">
        <v>9</v>
      </c>
      <c r="E6" s="6" t="s">
        <v>24</v>
      </c>
      <c r="F6" s="7" t="s">
        <v>72</v>
      </c>
      <c r="G6" s="6">
        <v>56</v>
      </c>
      <c r="H6" s="6">
        <v>1</v>
      </c>
      <c r="I6" s="6">
        <v>0</v>
      </c>
      <c r="J6" s="6">
        <v>0</v>
      </c>
      <c r="K6" s="6">
        <v>1</v>
      </c>
      <c r="L6" s="6">
        <v>0</v>
      </c>
      <c r="M6" s="6">
        <v>0</v>
      </c>
      <c r="N6" s="6">
        <v>1</v>
      </c>
      <c r="O6" s="6">
        <v>0</v>
      </c>
      <c r="P6" s="6">
        <v>0</v>
      </c>
      <c r="Q6" s="6">
        <v>1</v>
      </c>
      <c r="R6" s="6">
        <v>1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2</v>
      </c>
      <c r="AN6" s="6">
        <v>8</v>
      </c>
      <c r="AO6" s="7">
        <v>15</v>
      </c>
      <c r="AP6" s="7">
        <v>23</v>
      </c>
      <c r="AQ6" s="8">
        <v>27.79</v>
      </c>
      <c r="AR6" s="8"/>
      <c r="AS6" s="8">
        <v>2.78</v>
      </c>
      <c r="AT6" s="8"/>
      <c r="AU6" s="8"/>
      <c r="AV6" s="8">
        <v>15.42</v>
      </c>
      <c r="AW6" s="8">
        <f>SUM(AQ6:AV6)</f>
        <v>45.99</v>
      </c>
      <c r="AX6" s="8">
        <f>AO6+AW6</f>
        <v>60.99</v>
      </c>
      <c r="AY6" s="8">
        <f>AX6/1.44</f>
        <v>42.354166666666671</v>
      </c>
      <c r="AZ6" s="7" t="s">
        <v>78</v>
      </c>
    </row>
    <row r="7" spans="1:52" x14ac:dyDescent="0.25">
      <c r="A7" s="6" t="s">
        <v>5</v>
      </c>
      <c r="B7" s="6">
        <v>3609</v>
      </c>
      <c r="C7" s="6" t="s">
        <v>80</v>
      </c>
      <c r="D7" s="6">
        <v>9</v>
      </c>
      <c r="E7" s="6" t="s">
        <v>12</v>
      </c>
      <c r="F7" s="7" t="s">
        <v>72</v>
      </c>
      <c r="G7" s="6">
        <v>44</v>
      </c>
      <c r="H7" s="6">
        <v>0</v>
      </c>
      <c r="I7" s="6">
        <v>1</v>
      </c>
      <c r="J7" s="6">
        <v>1</v>
      </c>
      <c r="K7" s="6">
        <v>1</v>
      </c>
      <c r="L7" s="6">
        <v>1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1</v>
      </c>
      <c r="S7" s="6">
        <v>1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1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3</v>
      </c>
      <c r="AN7" s="6">
        <v>2</v>
      </c>
      <c r="AO7" s="7">
        <v>12</v>
      </c>
      <c r="AP7" s="7">
        <v>21</v>
      </c>
      <c r="AQ7" s="8">
        <v>25.6</v>
      </c>
      <c r="AR7" s="8"/>
      <c r="AS7" s="8">
        <v>5</v>
      </c>
      <c r="AT7" s="8"/>
      <c r="AU7" s="8"/>
      <c r="AV7" s="8">
        <v>17.260000000000002</v>
      </c>
      <c r="AW7" s="8">
        <f>SUM(AQ7:AV7)</f>
        <v>47.86</v>
      </c>
      <c r="AX7" s="8">
        <f>AO7+AW7</f>
        <v>59.86</v>
      </c>
      <c r="AY7" s="8">
        <f>AX7/1.44</f>
        <v>41.569444444444443</v>
      </c>
      <c r="AZ7" s="7" t="s">
        <v>78</v>
      </c>
    </row>
    <row r="8" spans="1:52" x14ac:dyDescent="0.25">
      <c r="A8" s="6" t="s">
        <v>5</v>
      </c>
      <c r="B8" s="6">
        <v>3609</v>
      </c>
      <c r="C8" s="6" t="s">
        <v>80</v>
      </c>
      <c r="D8" s="6">
        <v>9</v>
      </c>
      <c r="E8" s="6" t="s">
        <v>10</v>
      </c>
      <c r="F8" s="7" t="s">
        <v>72</v>
      </c>
      <c r="G8" s="6">
        <v>42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1</v>
      </c>
      <c r="P8" s="6">
        <v>1</v>
      </c>
      <c r="Q8" s="6">
        <v>0</v>
      </c>
      <c r="R8" s="6">
        <v>0</v>
      </c>
      <c r="S8" s="6">
        <v>1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2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7">
        <v>5</v>
      </c>
      <c r="AP8" s="7">
        <v>19</v>
      </c>
      <c r="AQ8" s="8">
        <v>23.06</v>
      </c>
      <c r="AR8" s="8"/>
      <c r="AS8" s="8">
        <v>16.11</v>
      </c>
      <c r="AT8" s="8"/>
      <c r="AU8" s="8"/>
      <c r="AV8" s="8">
        <v>14.23</v>
      </c>
      <c r="AW8" s="8">
        <f>SUM(AQ8:AV8)</f>
        <v>53.400000000000006</v>
      </c>
      <c r="AX8" s="8">
        <f>AO8+AW8</f>
        <v>58.400000000000006</v>
      </c>
      <c r="AY8" s="8">
        <f>AX8/1.44</f>
        <v>40.555555555555564</v>
      </c>
      <c r="AZ8" s="7" t="s">
        <v>78</v>
      </c>
    </row>
    <row r="9" spans="1:52" x14ac:dyDescent="0.25">
      <c r="A9" s="6" t="s">
        <v>5</v>
      </c>
      <c r="B9" s="6">
        <v>3609</v>
      </c>
      <c r="C9" s="6" t="s">
        <v>80</v>
      </c>
      <c r="D9" s="6">
        <v>9</v>
      </c>
      <c r="E9" s="6" t="s">
        <v>11</v>
      </c>
      <c r="F9" s="7" t="s">
        <v>72</v>
      </c>
      <c r="G9" s="6">
        <v>43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7">
        <v>0</v>
      </c>
      <c r="AP9" s="7">
        <v>20</v>
      </c>
      <c r="AQ9" s="8"/>
      <c r="AR9" s="8"/>
      <c r="AS9" s="8"/>
      <c r="AT9" s="8"/>
      <c r="AU9" s="8"/>
      <c r="AV9" s="8"/>
      <c r="AW9" s="8">
        <f>SUM(AQ9:AV9)</f>
        <v>0</v>
      </c>
      <c r="AX9" s="8">
        <f>AO9+AW9</f>
        <v>0</v>
      </c>
      <c r="AY9" s="8">
        <f>AX9/1.44</f>
        <v>0</v>
      </c>
      <c r="AZ9" s="7"/>
    </row>
    <row r="10" spans="1:52" x14ac:dyDescent="0.25">
      <c r="A10" s="6" t="s">
        <v>5</v>
      </c>
      <c r="B10" s="6">
        <v>3609</v>
      </c>
      <c r="C10" s="6" t="s">
        <v>80</v>
      </c>
      <c r="D10" s="6">
        <v>10</v>
      </c>
      <c r="E10" s="6" t="s">
        <v>35</v>
      </c>
      <c r="F10" s="7" t="s">
        <v>72</v>
      </c>
      <c r="G10" s="6">
        <v>63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1</v>
      </c>
      <c r="Q10" s="6">
        <v>1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1</v>
      </c>
      <c r="Y10" s="6">
        <v>1</v>
      </c>
      <c r="Z10" s="6">
        <v>1</v>
      </c>
      <c r="AA10" s="6">
        <v>0</v>
      </c>
      <c r="AB10" s="6">
        <v>0</v>
      </c>
      <c r="AC10" s="6">
        <v>2</v>
      </c>
      <c r="AD10" s="6">
        <v>0</v>
      </c>
      <c r="AE10" s="6">
        <v>0</v>
      </c>
      <c r="AF10" s="6">
        <v>2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4</v>
      </c>
      <c r="AN10" s="6">
        <v>22</v>
      </c>
      <c r="AO10" s="7">
        <v>35</v>
      </c>
      <c r="AP10" s="7">
        <v>24</v>
      </c>
      <c r="AQ10" s="8">
        <v>28.47</v>
      </c>
      <c r="AR10" s="8"/>
      <c r="AS10" s="8">
        <v>18.57</v>
      </c>
      <c r="AT10" s="8"/>
      <c r="AU10" s="8"/>
      <c r="AV10" s="8">
        <v>17.190000000000001</v>
      </c>
      <c r="AW10" s="8">
        <f>SUM(AQ10:AV10)</f>
        <v>64.23</v>
      </c>
      <c r="AX10" s="8">
        <f>AO10+AW10</f>
        <v>99.23</v>
      </c>
      <c r="AY10" s="8">
        <f>AX10/1.44</f>
        <v>68.909722222222229</v>
      </c>
      <c r="AZ10" s="7" t="s">
        <v>76</v>
      </c>
    </row>
    <row r="11" spans="1:52" x14ac:dyDescent="0.25">
      <c r="A11" s="6" t="s">
        <v>5</v>
      </c>
      <c r="B11" s="6">
        <v>3608</v>
      </c>
      <c r="C11" s="6" t="s">
        <v>80</v>
      </c>
      <c r="D11" s="6">
        <v>10</v>
      </c>
      <c r="E11" s="6" t="s">
        <v>26</v>
      </c>
      <c r="F11" s="7" t="s">
        <v>72</v>
      </c>
      <c r="G11" s="6">
        <v>5</v>
      </c>
      <c r="H11" s="6">
        <v>0</v>
      </c>
      <c r="I11" s="6">
        <v>1</v>
      </c>
      <c r="J11" s="6">
        <v>1</v>
      </c>
      <c r="K11" s="6">
        <v>1</v>
      </c>
      <c r="L11" s="6">
        <v>1</v>
      </c>
      <c r="M11" s="6">
        <v>0</v>
      </c>
      <c r="N11" s="6">
        <v>0</v>
      </c>
      <c r="O11" s="6">
        <v>1</v>
      </c>
      <c r="P11" s="6">
        <v>0</v>
      </c>
      <c r="Q11" s="6">
        <v>0</v>
      </c>
      <c r="R11" s="6">
        <v>1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1</v>
      </c>
      <c r="Z11" s="6">
        <v>1</v>
      </c>
      <c r="AA11" s="6">
        <v>2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5</v>
      </c>
      <c r="AN11" s="6">
        <v>12</v>
      </c>
      <c r="AO11" s="7">
        <v>27</v>
      </c>
      <c r="AP11" s="7">
        <v>4</v>
      </c>
      <c r="AQ11" s="8">
        <v>29.98</v>
      </c>
      <c r="AR11" s="8"/>
      <c r="AS11" s="8">
        <v>20</v>
      </c>
      <c r="AT11" s="8"/>
      <c r="AU11" s="8"/>
      <c r="AV11" s="8">
        <v>18.91</v>
      </c>
      <c r="AW11" s="8">
        <f>SUM(AQ11:AV11)</f>
        <v>68.89</v>
      </c>
      <c r="AX11" s="8">
        <f>AO11+AW11</f>
        <v>95.89</v>
      </c>
      <c r="AY11" s="8">
        <f>AX11/1.44</f>
        <v>66.590277777777786</v>
      </c>
      <c r="AZ11" s="7" t="s">
        <v>77</v>
      </c>
    </row>
    <row r="12" spans="1:52" x14ac:dyDescent="0.25">
      <c r="A12" s="6" t="s">
        <v>5</v>
      </c>
      <c r="B12" s="6">
        <v>3608</v>
      </c>
      <c r="C12" s="6" t="s">
        <v>80</v>
      </c>
      <c r="D12" s="6">
        <v>10</v>
      </c>
      <c r="E12" s="6" t="s">
        <v>42</v>
      </c>
      <c r="F12" s="7" t="s">
        <v>72</v>
      </c>
      <c r="G12" s="6">
        <v>70</v>
      </c>
      <c r="H12" s="6">
        <v>0</v>
      </c>
      <c r="I12" s="6">
        <v>1</v>
      </c>
      <c r="J12" s="6">
        <v>0</v>
      </c>
      <c r="K12" s="6">
        <v>1</v>
      </c>
      <c r="L12" s="6">
        <v>0</v>
      </c>
      <c r="M12" s="6">
        <v>0</v>
      </c>
      <c r="N12" s="6">
        <v>0</v>
      </c>
      <c r="O12" s="6">
        <v>0</v>
      </c>
      <c r="P12" s="6">
        <v>1</v>
      </c>
      <c r="Q12" s="6">
        <v>0</v>
      </c>
      <c r="R12" s="6">
        <v>1</v>
      </c>
      <c r="S12" s="6">
        <v>0</v>
      </c>
      <c r="T12" s="6">
        <v>0</v>
      </c>
      <c r="U12" s="6">
        <v>0</v>
      </c>
      <c r="V12" s="6">
        <v>1</v>
      </c>
      <c r="W12" s="6">
        <v>0</v>
      </c>
      <c r="X12" s="6">
        <v>0</v>
      </c>
      <c r="Y12" s="6">
        <v>0</v>
      </c>
      <c r="Z12" s="6">
        <v>1</v>
      </c>
      <c r="AA12" s="6">
        <v>0</v>
      </c>
      <c r="AB12" s="6">
        <v>0</v>
      </c>
      <c r="AC12" s="6">
        <v>0</v>
      </c>
      <c r="AD12" s="6">
        <v>2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2</v>
      </c>
      <c r="AN12" s="6">
        <v>8</v>
      </c>
      <c r="AO12" s="7">
        <v>18</v>
      </c>
      <c r="AP12" s="7">
        <v>27</v>
      </c>
      <c r="AQ12" s="8">
        <v>30</v>
      </c>
      <c r="AR12" s="8"/>
      <c r="AS12" s="8">
        <v>20</v>
      </c>
      <c r="AT12" s="8"/>
      <c r="AU12" s="8"/>
      <c r="AV12" s="8">
        <v>20</v>
      </c>
      <c r="AW12" s="8">
        <f>SUM(AQ12:AV12)</f>
        <v>70</v>
      </c>
      <c r="AX12" s="8">
        <f>AO12+AW12</f>
        <v>88</v>
      </c>
      <c r="AY12" s="8">
        <f>AX12/1.44</f>
        <v>61.111111111111114</v>
      </c>
      <c r="AZ12" s="7" t="s">
        <v>77</v>
      </c>
    </row>
    <row r="13" spans="1:52" x14ac:dyDescent="0.25">
      <c r="A13" s="6" t="s">
        <v>5</v>
      </c>
      <c r="B13" s="6">
        <v>3609</v>
      </c>
      <c r="C13" s="6" t="s">
        <v>80</v>
      </c>
      <c r="D13" s="6">
        <v>10</v>
      </c>
      <c r="E13" s="6" t="s">
        <v>36</v>
      </c>
      <c r="F13" s="7" t="s">
        <v>72</v>
      </c>
      <c r="G13" s="6">
        <v>64</v>
      </c>
      <c r="H13" s="6">
        <v>0</v>
      </c>
      <c r="I13" s="6">
        <v>1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1</v>
      </c>
      <c r="AA13" s="6">
        <v>2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3</v>
      </c>
      <c r="AN13" s="6">
        <v>10</v>
      </c>
      <c r="AO13" s="7">
        <v>17</v>
      </c>
      <c r="AP13" s="7">
        <v>25</v>
      </c>
      <c r="AQ13" s="8">
        <v>28.51</v>
      </c>
      <c r="AR13" s="8"/>
      <c r="AS13" s="8">
        <v>20</v>
      </c>
      <c r="AT13" s="8"/>
      <c r="AU13" s="8"/>
      <c r="AV13" s="8">
        <v>14.65</v>
      </c>
      <c r="AW13" s="8">
        <f>SUM(AQ13:AV13)</f>
        <v>63.160000000000004</v>
      </c>
      <c r="AX13" s="8">
        <f>AO13+AW13</f>
        <v>80.16</v>
      </c>
      <c r="AY13" s="8">
        <f>AX13/1.44</f>
        <v>55.666666666666664</v>
      </c>
      <c r="AZ13" s="7" t="s">
        <v>78</v>
      </c>
    </row>
    <row r="14" spans="1:52" x14ac:dyDescent="0.25">
      <c r="A14" s="6" t="s">
        <v>5</v>
      </c>
      <c r="B14" s="6">
        <v>3608</v>
      </c>
      <c r="C14" s="6" t="s">
        <v>80</v>
      </c>
      <c r="D14" s="6">
        <v>10</v>
      </c>
      <c r="E14" s="6" t="s">
        <v>45</v>
      </c>
      <c r="F14" s="7" t="s">
        <v>72</v>
      </c>
      <c r="G14" s="6">
        <v>73</v>
      </c>
      <c r="H14" s="6">
        <v>0</v>
      </c>
      <c r="I14" s="6">
        <v>0</v>
      </c>
      <c r="J14" s="6">
        <v>0</v>
      </c>
      <c r="K14" s="6">
        <v>1</v>
      </c>
      <c r="L14" s="6">
        <v>1</v>
      </c>
      <c r="M14" s="6">
        <v>0</v>
      </c>
      <c r="N14" s="6">
        <v>0</v>
      </c>
      <c r="O14" s="6">
        <v>1</v>
      </c>
      <c r="P14" s="6">
        <v>1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1</v>
      </c>
      <c r="Z14" s="6">
        <v>1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2</v>
      </c>
      <c r="AN14" s="6">
        <v>8</v>
      </c>
      <c r="AO14" s="7">
        <v>16</v>
      </c>
      <c r="AP14" s="7">
        <v>28</v>
      </c>
      <c r="AQ14" s="8">
        <v>25.58</v>
      </c>
      <c r="AR14" s="8"/>
      <c r="AS14" s="8">
        <v>15.71</v>
      </c>
      <c r="AT14" s="8"/>
      <c r="AU14" s="8"/>
      <c r="AV14" s="8">
        <v>19.079999999999998</v>
      </c>
      <c r="AW14" s="8">
        <f>SUM(AQ14:AV14)</f>
        <v>60.37</v>
      </c>
      <c r="AX14" s="8">
        <f>AO14+AW14</f>
        <v>76.37</v>
      </c>
      <c r="AY14" s="8">
        <f>AX14/1.44</f>
        <v>53.034722222222229</v>
      </c>
      <c r="AZ14" s="7" t="s">
        <v>78</v>
      </c>
    </row>
    <row r="15" spans="1:52" x14ac:dyDescent="0.25">
      <c r="A15" s="6" t="s">
        <v>5</v>
      </c>
      <c r="B15" s="6">
        <v>3611</v>
      </c>
      <c r="C15" s="6" t="s">
        <v>80</v>
      </c>
      <c r="D15" s="6">
        <v>10</v>
      </c>
      <c r="E15" s="6" t="s">
        <v>40</v>
      </c>
      <c r="F15" s="7" t="s">
        <v>72</v>
      </c>
      <c r="G15" s="6">
        <v>68</v>
      </c>
      <c r="H15" s="6">
        <v>0</v>
      </c>
      <c r="I15" s="6">
        <v>0</v>
      </c>
      <c r="J15" s="6">
        <v>1</v>
      </c>
      <c r="K15" s="6">
        <v>1</v>
      </c>
      <c r="L15" s="6">
        <v>0</v>
      </c>
      <c r="M15" s="6">
        <v>0</v>
      </c>
      <c r="N15" s="6">
        <v>0</v>
      </c>
      <c r="O15" s="6">
        <v>1</v>
      </c>
      <c r="P15" s="6">
        <v>1</v>
      </c>
      <c r="Q15" s="6">
        <v>0</v>
      </c>
      <c r="R15" s="6">
        <v>0</v>
      </c>
      <c r="S15" s="6">
        <v>1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1</v>
      </c>
      <c r="Z15" s="6">
        <v>1</v>
      </c>
      <c r="AA15" s="6">
        <v>2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7">
        <v>9</v>
      </c>
      <c r="AP15" s="7">
        <v>26</v>
      </c>
      <c r="AQ15" s="8">
        <v>29.38</v>
      </c>
      <c r="AR15" s="8"/>
      <c r="AS15" s="8">
        <v>6.43</v>
      </c>
      <c r="AT15" s="8"/>
      <c r="AU15" s="8"/>
      <c r="AV15" s="8">
        <v>15.52</v>
      </c>
      <c r="AW15" s="8">
        <f>SUM(AQ15:AV15)</f>
        <v>51.33</v>
      </c>
      <c r="AX15" s="8">
        <f>AO15+AW15</f>
        <v>60.33</v>
      </c>
      <c r="AY15" s="8">
        <f>AX15/1.44</f>
        <v>41.895833333333336</v>
      </c>
      <c r="AZ15" s="7" t="s">
        <v>78</v>
      </c>
    </row>
    <row r="16" spans="1:52" x14ac:dyDescent="0.25">
      <c r="A16" s="6" t="s">
        <v>5</v>
      </c>
      <c r="B16" s="6">
        <v>3608</v>
      </c>
      <c r="C16" s="6" t="s">
        <v>80</v>
      </c>
      <c r="D16" s="6">
        <v>11</v>
      </c>
      <c r="E16" s="6" t="s">
        <v>48</v>
      </c>
      <c r="F16" s="7" t="s">
        <v>72</v>
      </c>
      <c r="G16" s="6">
        <v>6</v>
      </c>
      <c r="H16" s="6">
        <v>0</v>
      </c>
      <c r="I16" s="6">
        <v>1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1</v>
      </c>
      <c r="P16" s="6">
        <v>1</v>
      </c>
      <c r="Q16" s="6">
        <v>1</v>
      </c>
      <c r="R16" s="6">
        <v>1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1</v>
      </c>
      <c r="Z16" s="6">
        <v>1</v>
      </c>
      <c r="AA16" s="6">
        <v>2</v>
      </c>
      <c r="AB16" s="6">
        <v>0</v>
      </c>
      <c r="AC16" s="6">
        <v>0</v>
      </c>
      <c r="AD16" s="6">
        <v>2</v>
      </c>
      <c r="AE16" s="6">
        <v>0</v>
      </c>
      <c r="AF16" s="6">
        <v>2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5</v>
      </c>
      <c r="AN16" s="6">
        <v>20</v>
      </c>
      <c r="AO16" s="7">
        <v>39</v>
      </c>
      <c r="AP16" s="7">
        <v>5</v>
      </c>
      <c r="AQ16" s="8">
        <v>24.44</v>
      </c>
      <c r="AR16" s="8"/>
      <c r="AS16" s="8">
        <v>20</v>
      </c>
      <c r="AT16" s="8"/>
      <c r="AU16" s="8"/>
      <c r="AV16" s="8">
        <v>15.43</v>
      </c>
      <c r="AW16" s="8">
        <f>SUM(AQ16:AV16)</f>
        <v>59.87</v>
      </c>
      <c r="AX16" s="8">
        <f>AO16+AW16</f>
        <v>98.87</v>
      </c>
      <c r="AY16" s="8">
        <f>AX16/1.44</f>
        <v>68.659722222222229</v>
      </c>
      <c r="AZ16" s="7" t="s">
        <v>76</v>
      </c>
    </row>
    <row r="17" spans="1:52" x14ac:dyDescent="0.25">
      <c r="A17" s="6" t="s">
        <v>5</v>
      </c>
      <c r="B17" s="6">
        <v>3608</v>
      </c>
      <c r="C17" s="6" t="s">
        <v>80</v>
      </c>
      <c r="D17" s="6">
        <v>11</v>
      </c>
      <c r="E17" s="6" t="s">
        <v>63</v>
      </c>
      <c r="F17" s="7" t="s">
        <v>72</v>
      </c>
      <c r="G17" s="6">
        <v>89</v>
      </c>
      <c r="H17" s="6">
        <v>0</v>
      </c>
      <c r="I17" s="6">
        <v>1</v>
      </c>
      <c r="J17" s="6">
        <v>0</v>
      </c>
      <c r="K17" s="6">
        <v>1</v>
      </c>
      <c r="L17" s="6">
        <v>0</v>
      </c>
      <c r="M17" s="6">
        <v>0</v>
      </c>
      <c r="N17" s="6">
        <v>0</v>
      </c>
      <c r="O17" s="6">
        <v>1</v>
      </c>
      <c r="P17" s="6">
        <v>1</v>
      </c>
      <c r="Q17" s="6">
        <v>0</v>
      </c>
      <c r="R17" s="6">
        <v>1</v>
      </c>
      <c r="S17" s="6">
        <v>1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1</v>
      </c>
      <c r="Z17" s="6">
        <v>1</v>
      </c>
      <c r="AA17" s="6">
        <v>2</v>
      </c>
      <c r="AB17" s="6">
        <v>0</v>
      </c>
      <c r="AC17" s="6">
        <v>0</v>
      </c>
      <c r="AD17" s="6">
        <v>0</v>
      </c>
      <c r="AE17" s="6">
        <v>0</v>
      </c>
      <c r="AF17" s="6">
        <v>2</v>
      </c>
      <c r="AG17" s="6">
        <v>2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4</v>
      </c>
      <c r="AN17" s="6">
        <v>12</v>
      </c>
      <c r="AO17" s="7">
        <v>30</v>
      </c>
      <c r="AP17" s="7">
        <v>31</v>
      </c>
      <c r="AQ17" s="8">
        <v>27.94</v>
      </c>
      <c r="AR17" s="8"/>
      <c r="AS17" s="8">
        <v>12.11</v>
      </c>
      <c r="AT17" s="8"/>
      <c r="AU17" s="8"/>
      <c r="AV17" s="8">
        <v>20</v>
      </c>
      <c r="AW17" s="8">
        <f>SUM(AQ17:AV17)</f>
        <v>60.05</v>
      </c>
      <c r="AX17" s="8">
        <f>AO17+AW17</f>
        <v>90.05</v>
      </c>
      <c r="AY17" s="8">
        <f>AX17/1.44</f>
        <v>62.534722222222221</v>
      </c>
      <c r="AZ17" s="7" t="s">
        <v>77</v>
      </c>
    </row>
    <row r="18" spans="1:52" x14ac:dyDescent="0.25">
      <c r="A18" s="6" t="s">
        <v>5</v>
      </c>
      <c r="B18" s="6">
        <v>3608</v>
      </c>
      <c r="C18" s="6" t="s">
        <v>80</v>
      </c>
      <c r="D18" s="6">
        <v>11</v>
      </c>
      <c r="E18" s="6" t="s">
        <v>49</v>
      </c>
      <c r="F18" s="7" t="s">
        <v>72</v>
      </c>
      <c r="G18" s="6">
        <v>7</v>
      </c>
      <c r="H18" s="6">
        <v>1</v>
      </c>
      <c r="I18" s="6">
        <v>1</v>
      </c>
      <c r="J18" s="6">
        <v>0</v>
      </c>
      <c r="K18" s="6">
        <v>1</v>
      </c>
      <c r="L18" s="6">
        <v>1</v>
      </c>
      <c r="M18" s="6">
        <v>0</v>
      </c>
      <c r="N18" s="6">
        <v>1</v>
      </c>
      <c r="O18" s="6">
        <v>1</v>
      </c>
      <c r="P18" s="6">
        <v>1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1</v>
      </c>
      <c r="Z18" s="6">
        <v>0</v>
      </c>
      <c r="AA18" s="6">
        <v>0</v>
      </c>
      <c r="AB18" s="6">
        <v>0</v>
      </c>
      <c r="AC18" s="6">
        <v>0</v>
      </c>
      <c r="AD18" s="6">
        <v>2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3</v>
      </c>
      <c r="AM18" s="6">
        <v>3</v>
      </c>
      <c r="AN18" s="6">
        <v>12</v>
      </c>
      <c r="AO18" s="7">
        <v>28</v>
      </c>
      <c r="AP18" s="7">
        <v>6</v>
      </c>
      <c r="AQ18" s="8">
        <v>30</v>
      </c>
      <c r="AR18" s="8"/>
      <c r="AS18" s="8">
        <v>10</v>
      </c>
      <c r="AT18" s="8"/>
      <c r="AU18" s="8"/>
      <c r="AV18" s="8">
        <v>18.62</v>
      </c>
      <c r="AW18" s="8">
        <f>SUM(AQ18:AV18)</f>
        <v>58.620000000000005</v>
      </c>
      <c r="AX18" s="8">
        <f>AO18+AW18</f>
        <v>86.62</v>
      </c>
      <c r="AY18" s="8">
        <f>AX18/1.44</f>
        <v>60.152777777777786</v>
      </c>
      <c r="AZ18" s="7" t="s">
        <v>77</v>
      </c>
    </row>
    <row r="19" spans="1:52" x14ac:dyDescent="0.25">
      <c r="A19" s="6" t="s">
        <v>5</v>
      </c>
      <c r="B19" s="6">
        <v>3602</v>
      </c>
      <c r="C19" s="6" t="s">
        <v>80</v>
      </c>
      <c r="D19" s="6">
        <v>11</v>
      </c>
      <c r="E19" s="6" t="s">
        <v>68</v>
      </c>
      <c r="F19" s="7" t="s">
        <v>72</v>
      </c>
      <c r="G19" s="6">
        <v>97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1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1</v>
      </c>
      <c r="Y19" s="6">
        <v>0</v>
      </c>
      <c r="Z19" s="6">
        <v>1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2</v>
      </c>
      <c r="AH19" s="6">
        <v>0</v>
      </c>
      <c r="AI19" s="6">
        <v>0</v>
      </c>
      <c r="AJ19" s="6">
        <v>0</v>
      </c>
      <c r="AK19" s="6">
        <v>0</v>
      </c>
      <c r="AL19" s="6">
        <v>3</v>
      </c>
      <c r="AM19" s="6">
        <v>3</v>
      </c>
      <c r="AN19" s="6">
        <v>16</v>
      </c>
      <c r="AO19" s="7">
        <v>27</v>
      </c>
      <c r="AP19" s="7">
        <v>35</v>
      </c>
      <c r="AQ19" s="8">
        <v>27.19</v>
      </c>
      <c r="AR19" s="8"/>
      <c r="AS19" s="8">
        <v>10.53</v>
      </c>
      <c r="AT19" s="8"/>
      <c r="AU19" s="8"/>
      <c r="AV19" s="8">
        <v>17.7</v>
      </c>
      <c r="AW19" s="8">
        <f>SUM(AQ19:AV19)</f>
        <v>55.42</v>
      </c>
      <c r="AX19" s="8">
        <f>AO19+AW19</f>
        <v>82.42</v>
      </c>
      <c r="AY19" s="8">
        <f>AX19/1.44</f>
        <v>57.236111111111114</v>
      </c>
      <c r="AZ19" s="7" t="s">
        <v>78</v>
      </c>
    </row>
    <row r="20" spans="1:52" x14ac:dyDescent="0.25">
      <c r="A20" s="6" t="s">
        <v>5</v>
      </c>
      <c r="B20" s="6">
        <v>3609</v>
      </c>
      <c r="C20" s="6" t="s">
        <v>80</v>
      </c>
      <c r="D20" s="6">
        <v>11</v>
      </c>
      <c r="E20" s="6" t="s">
        <v>53</v>
      </c>
      <c r="F20" s="7" t="s">
        <v>72</v>
      </c>
      <c r="G20" s="6">
        <v>79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1</v>
      </c>
      <c r="Q20" s="6">
        <v>0</v>
      </c>
      <c r="R20" s="6">
        <v>1</v>
      </c>
      <c r="S20" s="6">
        <v>1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1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3</v>
      </c>
      <c r="AN20" s="6">
        <v>22</v>
      </c>
      <c r="AO20" s="7">
        <v>29</v>
      </c>
      <c r="AP20" s="7">
        <v>29</v>
      </c>
      <c r="AQ20" s="8">
        <v>27.09</v>
      </c>
      <c r="AR20" s="8"/>
      <c r="AS20" s="8">
        <v>6.32</v>
      </c>
      <c r="AT20" s="8"/>
      <c r="AU20" s="8"/>
      <c r="AV20" s="8">
        <v>18.78</v>
      </c>
      <c r="AW20" s="8">
        <f>SUM(AQ20:AV20)</f>
        <v>52.19</v>
      </c>
      <c r="AX20" s="8">
        <f>AO20+AW20</f>
        <v>81.19</v>
      </c>
      <c r="AY20" s="8">
        <f>AX20/1.44</f>
        <v>56.381944444444443</v>
      </c>
      <c r="AZ20" s="7" t="s">
        <v>78</v>
      </c>
    </row>
    <row r="21" spans="1:52" x14ac:dyDescent="0.25">
      <c r="A21" s="6" t="s">
        <v>5</v>
      </c>
      <c r="B21" s="6">
        <v>3608</v>
      </c>
      <c r="C21" s="6" t="s">
        <v>80</v>
      </c>
      <c r="D21" s="6">
        <v>11</v>
      </c>
      <c r="E21" s="6" t="s">
        <v>64</v>
      </c>
      <c r="F21" s="7" t="s">
        <v>72</v>
      </c>
      <c r="G21" s="6">
        <v>90</v>
      </c>
      <c r="H21" s="6">
        <v>0</v>
      </c>
      <c r="I21" s="6">
        <v>0</v>
      </c>
      <c r="J21" s="6">
        <v>1</v>
      </c>
      <c r="K21" s="6">
        <v>0</v>
      </c>
      <c r="L21" s="6">
        <v>1</v>
      </c>
      <c r="M21" s="6">
        <v>0</v>
      </c>
      <c r="N21" s="6">
        <v>0</v>
      </c>
      <c r="O21" s="6">
        <v>1</v>
      </c>
      <c r="P21" s="6">
        <v>1</v>
      </c>
      <c r="Q21" s="6">
        <v>0</v>
      </c>
      <c r="R21" s="6">
        <v>1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1</v>
      </c>
      <c r="AA21" s="6">
        <v>0</v>
      </c>
      <c r="AB21" s="6">
        <v>0</v>
      </c>
      <c r="AC21" s="6">
        <v>0</v>
      </c>
      <c r="AD21" s="6">
        <v>2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3</v>
      </c>
      <c r="AN21" s="6">
        <v>12</v>
      </c>
      <c r="AO21" s="7">
        <v>23</v>
      </c>
      <c r="AP21" s="7">
        <v>32</v>
      </c>
      <c r="AQ21" s="8">
        <v>27.78</v>
      </c>
      <c r="AR21" s="8"/>
      <c r="AS21" s="8">
        <v>7.89</v>
      </c>
      <c r="AT21" s="8"/>
      <c r="AU21" s="8"/>
      <c r="AV21" s="8">
        <v>18.149999999999999</v>
      </c>
      <c r="AW21" s="8">
        <f>SUM(AQ21:AV21)</f>
        <v>53.82</v>
      </c>
      <c r="AX21" s="8">
        <f>AO21+AW21</f>
        <v>76.819999999999993</v>
      </c>
      <c r="AY21" s="8">
        <f>AX21/1.44</f>
        <v>53.347222222222221</v>
      </c>
      <c r="AZ21" s="7" t="s">
        <v>78</v>
      </c>
    </row>
    <row r="22" spans="1:52" x14ac:dyDescent="0.25">
      <c r="A22" s="6" t="s">
        <v>5</v>
      </c>
      <c r="B22" s="6">
        <v>3611</v>
      </c>
      <c r="C22" s="6" t="s">
        <v>80</v>
      </c>
      <c r="D22" s="6">
        <v>11</v>
      </c>
      <c r="E22" s="6" t="s">
        <v>69</v>
      </c>
      <c r="F22" s="7" t="s">
        <v>72</v>
      </c>
      <c r="G22" s="6">
        <v>99</v>
      </c>
      <c r="H22" s="6">
        <v>0</v>
      </c>
      <c r="I22" s="6">
        <v>0</v>
      </c>
      <c r="J22" s="6">
        <v>1</v>
      </c>
      <c r="K22" s="6">
        <v>1</v>
      </c>
      <c r="L22" s="6">
        <v>0</v>
      </c>
      <c r="M22" s="6">
        <v>0</v>
      </c>
      <c r="N22" s="6">
        <v>1</v>
      </c>
      <c r="O22" s="6">
        <v>0</v>
      </c>
      <c r="P22" s="6">
        <v>1</v>
      </c>
      <c r="Q22" s="6">
        <v>1</v>
      </c>
      <c r="R22" s="6">
        <v>1</v>
      </c>
      <c r="S22" s="6">
        <v>1</v>
      </c>
      <c r="T22" s="6">
        <v>0</v>
      </c>
      <c r="U22" s="6">
        <v>1</v>
      </c>
      <c r="V22" s="6">
        <v>0</v>
      </c>
      <c r="W22" s="6">
        <v>0</v>
      </c>
      <c r="X22" s="6">
        <v>0</v>
      </c>
      <c r="Y22" s="6">
        <v>1</v>
      </c>
      <c r="Z22" s="6">
        <v>1</v>
      </c>
      <c r="AA22" s="6">
        <v>0</v>
      </c>
      <c r="AB22" s="6">
        <v>0</v>
      </c>
      <c r="AC22" s="6">
        <v>0</v>
      </c>
      <c r="AD22" s="6">
        <v>0</v>
      </c>
      <c r="AE22" s="6">
        <v>2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3</v>
      </c>
      <c r="AN22" s="6">
        <v>12</v>
      </c>
      <c r="AO22" s="7">
        <v>27</v>
      </c>
      <c r="AP22" s="7">
        <v>37</v>
      </c>
      <c r="AQ22" s="8">
        <v>23.36</v>
      </c>
      <c r="AR22" s="8"/>
      <c r="AS22" s="8">
        <v>4.74</v>
      </c>
      <c r="AT22" s="8"/>
      <c r="AU22" s="8"/>
      <c r="AV22" s="8">
        <v>10.43</v>
      </c>
      <c r="AW22" s="8">
        <f>SUM(AQ22:AV22)</f>
        <v>38.53</v>
      </c>
      <c r="AX22" s="8">
        <f>AO22+AW22</f>
        <v>65.53</v>
      </c>
      <c r="AY22" s="8">
        <f>AX22/1.44</f>
        <v>45.50694444444445</v>
      </c>
      <c r="AZ22" s="7" t="s">
        <v>78</v>
      </c>
    </row>
    <row r="23" spans="1:52" x14ac:dyDescent="0.25">
      <c r="A23" s="6" t="s">
        <v>5</v>
      </c>
      <c r="B23" s="6">
        <v>3609</v>
      </c>
      <c r="C23" s="6" t="s">
        <v>80</v>
      </c>
      <c r="D23" s="6">
        <v>11</v>
      </c>
      <c r="E23" s="6" t="s">
        <v>55</v>
      </c>
      <c r="F23" s="7" t="s">
        <v>72</v>
      </c>
      <c r="G23" s="6">
        <v>81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7">
        <v>0</v>
      </c>
      <c r="AP23" s="7">
        <v>30</v>
      </c>
      <c r="AQ23" s="8"/>
      <c r="AR23" s="8"/>
      <c r="AS23" s="8"/>
      <c r="AT23" s="8"/>
      <c r="AU23" s="8"/>
      <c r="AV23" s="8"/>
      <c r="AW23" s="8">
        <f>SUM(AQ23:AV23)</f>
        <v>0</v>
      </c>
      <c r="AX23" s="8">
        <f>AO23+AW23</f>
        <v>0</v>
      </c>
      <c r="AY23" s="8">
        <f>AX23/1.44</f>
        <v>0</v>
      </c>
      <c r="AZ23" s="7"/>
    </row>
    <row r="24" spans="1:52" x14ac:dyDescent="0.25">
      <c r="A24" s="6" t="s">
        <v>5</v>
      </c>
      <c r="B24" s="6">
        <v>3607</v>
      </c>
      <c r="C24" s="6" t="s">
        <v>80</v>
      </c>
      <c r="D24" s="6">
        <v>11</v>
      </c>
      <c r="E24" s="6" t="s">
        <v>66</v>
      </c>
      <c r="F24" s="7" t="s">
        <v>72</v>
      </c>
      <c r="G24" s="6">
        <v>92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7">
        <v>0</v>
      </c>
      <c r="AP24" s="7">
        <v>33</v>
      </c>
      <c r="AQ24" s="8"/>
      <c r="AR24" s="8"/>
      <c r="AS24" s="8"/>
      <c r="AT24" s="8"/>
      <c r="AU24" s="8"/>
      <c r="AV24" s="8"/>
      <c r="AW24" s="8">
        <f>SUM(AQ24:AV24)</f>
        <v>0</v>
      </c>
      <c r="AX24" s="8">
        <f>AO24+AW24</f>
        <v>0</v>
      </c>
      <c r="AY24" s="8">
        <f>AX24/1.44</f>
        <v>0</v>
      </c>
      <c r="AZ24" s="7"/>
    </row>
    <row r="25" spans="1:52" x14ac:dyDescent="0.25">
      <c r="A25" s="6" t="s">
        <v>5</v>
      </c>
      <c r="B25" s="6">
        <v>3601</v>
      </c>
      <c r="C25" s="6" t="s">
        <v>80</v>
      </c>
      <c r="D25" s="6">
        <v>9</v>
      </c>
      <c r="E25" s="6" t="s">
        <v>17</v>
      </c>
      <c r="F25" s="7" t="s">
        <v>73</v>
      </c>
      <c r="G25" s="6">
        <v>49</v>
      </c>
      <c r="H25" s="6">
        <v>1</v>
      </c>
      <c r="I25" s="6">
        <v>0</v>
      </c>
      <c r="J25" s="6">
        <v>0</v>
      </c>
      <c r="K25" s="6">
        <v>1</v>
      </c>
      <c r="L25" s="6">
        <v>0</v>
      </c>
      <c r="M25" s="6">
        <v>1</v>
      </c>
      <c r="N25" s="6">
        <v>0</v>
      </c>
      <c r="O25" s="6">
        <v>0</v>
      </c>
      <c r="P25" s="6">
        <v>0</v>
      </c>
      <c r="Q25" s="6">
        <v>1</v>
      </c>
      <c r="R25" s="6">
        <v>1</v>
      </c>
      <c r="S25" s="6">
        <v>1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1</v>
      </c>
      <c r="AN25" s="6">
        <v>18</v>
      </c>
      <c r="AO25" s="7">
        <v>25</v>
      </c>
      <c r="AP25" s="7">
        <v>37</v>
      </c>
      <c r="AQ25" s="8">
        <v>30</v>
      </c>
      <c r="AR25" s="8"/>
      <c r="AS25" s="8">
        <v>20</v>
      </c>
      <c r="AT25" s="8"/>
      <c r="AU25" s="8"/>
      <c r="AV25" s="8">
        <v>19.809999999999999</v>
      </c>
      <c r="AW25" s="8">
        <f>SUM(AQ25:AV25)</f>
        <v>69.81</v>
      </c>
      <c r="AX25" s="8">
        <f>AO25+AW25</f>
        <v>94.81</v>
      </c>
      <c r="AY25" s="8">
        <f>AX25/1.44</f>
        <v>65.840277777777786</v>
      </c>
      <c r="AZ25" s="7" t="s">
        <v>76</v>
      </c>
    </row>
    <row r="26" spans="1:52" x14ac:dyDescent="0.25">
      <c r="A26" s="6" t="s">
        <v>5</v>
      </c>
      <c r="B26" s="6">
        <v>3601</v>
      </c>
      <c r="C26" s="6" t="s">
        <v>80</v>
      </c>
      <c r="D26" s="6">
        <v>9</v>
      </c>
      <c r="E26" s="6" t="s">
        <v>16</v>
      </c>
      <c r="F26" s="7" t="s">
        <v>73</v>
      </c>
      <c r="G26" s="6">
        <v>48</v>
      </c>
      <c r="H26" s="6">
        <v>1</v>
      </c>
      <c r="I26" s="6">
        <v>0</v>
      </c>
      <c r="J26" s="6">
        <v>0</v>
      </c>
      <c r="K26" s="6">
        <v>1</v>
      </c>
      <c r="L26" s="6">
        <v>1</v>
      </c>
      <c r="M26" s="6">
        <v>0</v>
      </c>
      <c r="N26" s="6">
        <v>1</v>
      </c>
      <c r="O26" s="6">
        <v>0</v>
      </c>
      <c r="P26" s="6">
        <v>0</v>
      </c>
      <c r="Q26" s="6">
        <v>0</v>
      </c>
      <c r="R26" s="6">
        <v>1</v>
      </c>
      <c r="S26" s="6">
        <v>1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1</v>
      </c>
      <c r="Z26" s="6">
        <v>0</v>
      </c>
      <c r="AA26" s="6">
        <v>2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2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2</v>
      </c>
      <c r="AN26" s="6">
        <v>18</v>
      </c>
      <c r="AO26" s="7">
        <v>31</v>
      </c>
      <c r="AP26" s="7">
        <v>36</v>
      </c>
      <c r="AQ26" s="8">
        <v>27.56</v>
      </c>
      <c r="AR26" s="8"/>
      <c r="AS26" s="8">
        <v>15.83</v>
      </c>
      <c r="AT26" s="8"/>
      <c r="AU26" s="8"/>
      <c r="AV26" s="8">
        <v>17.78</v>
      </c>
      <c r="AW26" s="8">
        <f>SUM(AQ26:AV26)</f>
        <v>61.17</v>
      </c>
      <c r="AX26" s="8">
        <f>AO26+AW26</f>
        <v>92.17</v>
      </c>
      <c r="AY26" s="8">
        <f>AX26/1.44</f>
        <v>64.006944444444443</v>
      </c>
      <c r="AZ26" s="7" t="s">
        <v>77</v>
      </c>
    </row>
    <row r="27" spans="1:52" x14ac:dyDescent="0.25">
      <c r="A27" s="6" t="s">
        <v>5</v>
      </c>
      <c r="B27" s="6">
        <v>3609</v>
      </c>
      <c r="C27" s="6" t="s">
        <v>80</v>
      </c>
      <c r="D27" s="6">
        <v>9</v>
      </c>
      <c r="E27" s="6" t="s">
        <v>15</v>
      </c>
      <c r="F27" s="7" t="s">
        <v>73</v>
      </c>
      <c r="G27" s="6">
        <v>47</v>
      </c>
      <c r="H27" s="6">
        <v>1</v>
      </c>
      <c r="I27" s="6">
        <v>0</v>
      </c>
      <c r="J27" s="6">
        <v>0</v>
      </c>
      <c r="K27" s="6">
        <v>1</v>
      </c>
      <c r="L27" s="6">
        <v>1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1</v>
      </c>
      <c r="Y27" s="6">
        <v>0</v>
      </c>
      <c r="Z27" s="6">
        <v>1</v>
      </c>
      <c r="AA27" s="6">
        <v>0</v>
      </c>
      <c r="AB27" s="6">
        <v>0</v>
      </c>
      <c r="AC27" s="6">
        <v>0</v>
      </c>
      <c r="AD27" s="6">
        <v>0</v>
      </c>
      <c r="AE27" s="6">
        <v>2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1</v>
      </c>
      <c r="AN27" s="6">
        <v>14</v>
      </c>
      <c r="AO27" s="7">
        <v>23</v>
      </c>
      <c r="AP27" s="7">
        <v>35</v>
      </c>
      <c r="AQ27" s="8">
        <v>28.62</v>
      </c>
      <c r="AR27" s="8"/>
      <c r="AS27" s="8">
        <v>18.329999999999998</v>
      </c>
      <c r="AT27" s="8"/>
      <c r="AU27" s="8"/>
      <c r="AV27" s="8">
        <v>19.809999999999999</v>
      </c>
      <c r="AW27" s="8">
        <f>SUM(AQ27:AV27)</f>
        <v>66.760000000000005</v>
      </c>
      <c r="AX27" s="8">
        <f>AO27+AW27</f>
        <v>89.76</v>
      </c>
      <c r="AY27" s="8">
        <f>AX27/1.44</f>
        <v>62.333333333333336</v>
      </c>
      <c r="AZ27" s="7" t="s">
        <v>77</v>
      </c>
    </row>
    <row r="28" spans="1:52" x14ac:dyDescent="0.25">
      <c r="A28" s="6" t="s">
        <v>5</v>
      </c>
      <c r="B28" s="6">
        <v>3601</v>
      </c>
      <c r="C28" s="6" t="s">
        <v>80</v>
      </c>
      <c r="D28" s="6">
        <v>9</v>
      </c>
      <c r="E28" s="6" t="s">
        <v>18</v>
      </c>
      <c r="F28" s="7" t="s">
        <v>73</v>
      </c>
      <c r="G28" s="6">
        <v>50</v>
      </c>
      <c r="H28" s="6">
        <v>0</v>
      </c>
      <c r="I28" s="6">
        <v>0</v>
      </c>
      <c r="J28" s="6">
        <v>0</v>
      </c>
      <c r="K28" s="6">
        <v>1</v>
      </c>
      <c r="L28" s="6">
        <v>0</v>
      </c>
      <c r="M28" s="6">
        <v>0</v>
      </c>
      <c r="N28" s="6">
        <v>1</v>
      </c>
      <c r="O28" s="6">
        <v>1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1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2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5</v>
      </c>
      <c r="AN28" s="6">
        <v>18</v>
      </c>
      <c r="AO28" s="7">
        <v>29</v>
      </c>
      <c r="AP28" s="7">
        <v>38</v>
      </c>
      <c r="AQ28" s="8">
        <v>28.55</v>
      </c>
      <c r="AR28" s="8"/>
      <c r="AS28" s="8">
        <v>11.67</v>
      </c>
      <c r="AT28" s="8"/>
      <c r="AU28" s="8"/>
      <c r="AV28" s="8">
        <v>20</v>
      </c>
      <c r="AW28" s="8">
        <f>SUM(AQ28:AV28)</f>
        <v>60.22</v>
      </c>
      <c r="AX28" s="8">
        <f>AO28+AW28</f>
        <v>89.22</v>
      </c>
      <c r="AY28" s="8">
        <f>AX28/1.44</f>
        <v>61.958333333333336</v>
      </c>
      <c r="AZ28" s="7" t="s">
        <v>78</v>
      </c>
    </row>
    <row r="29" spans="1:52" x14ac:dyDescent="0.25">
      <c r="A29" s="6" t="s">
        <v>5</v>
      </c>
      <c r="B29" s="6">
        <v>3608</v>
      </c>
      <c r="C29" s="6" t="s">
        <v>80</v>
      </c>
      <c r="D29" s="6">
        <v>9</v>
      </c>
      <c r="E29" s="6" t="s">
        <v>8</v>
      </c>
      <c r="F29" s="7" t="s">
        <v>73</v>
      </c>
      <c r="G29" s="6">
        <v>10</v>
      </c>
      <c r="H29" s="6">
        <v>0</v>
      </c>
      <c r="I29" s="6">
        <v>1</v>
      </c>
      <c r="J29" s="6">
        <v>1</v>
      </c>
      <c r="K29" s="6">
        <v>1</v>
      </c>
      <c r="L29" s="6">
        <v>1</v>
      </c>
      <c r="M29" s="6">
        <v>0</v>
      </c>
      <c r="N29" s="6">
        <v>1</v>
      </c>
      <c r="O29" s="6">
        <v>1</v>
      </c>
      <c r="P29" s="6">
        <v>1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1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2</v>
      </c>
      <c r="AF29" s="6">
        <v>0</v>
      </c>
      <c r="AG29" s="6">
        <v>2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3</v>
      </c>
      <c r="AN29" s="6">
        <v>10</v>
      </c>
      <c r="AO29" s="7">
        <v>26</v>
      </c>
      <c r="AP29" s="7">
        <v>4</v>
      </c>
      <c r="AQ29" s="8">
        <v>28.46</v>
      </c>
      <c r="AR29" s="8"/>
      <c r="AS29" s="8">
        <v>9.17</v>
      </c>
      <c r="AT29" s="8"/>
      <c r="AU29" s="8"/>
      <c r="AV29" s="8">
        <v>17.329999999999998</v>
      </c>
      <c r="AW29" s="8">
        <f>SUM(AQ29:AV29)</f>
        <v>54.96</v>
      </c>
      <c r="AX29" s="8">
        <f>AO29+AW29</f>
        <v>80.960000000000008</v>
      </c>
      <c r="AY29" s="8">
        <f>AX29/1.44</f>
        <v>56.222222222222229</v>
      </c>
      <c r="AZ29" s="7" t="s">
        <v>78</v>
      </c>
    </row>
    <row r="30" spans="1:52" x14ac:dyDescent="0.25">
      <c r="A30" s="6" t="s">
        <v>5</v>
      </c>
      <c r="B30" s="6">
        <v>3609</v>
      </c>
      <c r="C30" s="6" t="s">
        <v>80</v>
      </c>
      <c r="D30" s="6">
        <v>9</v>
      </c>
      <c r="E30" s="6" t="s">
        <v>13</v>
      </c>
      <c r="F30" s="7" t="s">
        <v>73</v>
      </c>
      <c r="G30" s="6">
        <v>45</v>
      </c>
      <c r="H30" s="6">
        <v>1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1</v>
      </c>
      <c r="S30" s="6">
        <v>0</v>
      </c>
      <c r="T30" s="6">
        <v>0</v>
      </c>
      <c r="U30" s="6">
        <v>1</v>
      </c>
      <c r="V30" s="6">
        <v>0</v>
      </c>
      <c r="W30" s="6">
        <v>0</v>
      </c>
      <c r="X30" s="6">
        <v>0</v>
      </c>
      <c r="Y30" s="6">
        <v>1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3</v>
      </c>
      <c r="AN30" s="6">
        <v>18</v>
      </c>
      <c r="AO30" s="7">
        <v>25</v>
      </c>
      <c r="AP30" s="7">
        <v>33</v>
      </c>
      <c r="AQ30" s="8">
        <v>27.59</v>
      </c>
      <c r="AR30" s="8"/>
      <c r="AS30" s="8">
        <v>10.83</v>
      </c>
      <c r="AT30" s="8"/>
      <c r="AU30" s="8"/>
      <c r="AV30" s="8">
        <v>17.48</v>
      </c>
      <c r="AW30" s="8">
        <f>SUM(AQ30:AV30)</f>
        <v>55.900000000000006</v>
      </c>
      <c r="AX30" s="8">
        <f>AO30+AW30</f>
        <v>80.900000000000006</v>
      </c>
      <c r="AY30" s="8">
        <f>AX30/1.44</f>
        <v>56.180555555555564</v>
      </c>
      <c r="AZ30" s="7" t="s">
        <v>78</v>
      </c>
    </row>
    <row r="31" spans="1:52" x14ac:dyDescent="0.25">
      <c r="A31" s="6" t="s">
        <v>5</v>
      </c>
      <c r="B31" s="6">
        <v>3614</v>
      </c>
      <c r="C31" s="6" t="s">
        <v>80</v>
      </c>
      <c r="D31" s="6">
        <v>9</v>
      </c>
      <c r="E31" s="6" t="s">
        <v>19</v>
      </c>
      <c r="F31" s="7" t="s">
        <v>73</v>
      </c>
      <c r="G31" s="6">
        <v>51</v>
      </c>
      <c r="H31" s="6">
        <v>0</v>
      </c>
      <c r="I31" s="6">
        <v>0</v>
      </c>
      <c r="J31" s="6">
        <v>0</v>
      </c>
      <c r="K31" s="6">
        <v>1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</v>
      </c>
      <c r="R31" s="6">
        <v>0</v>
      </c>
      <c r="S31" s="6">
        <v>1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1</v>
      </c>
      <c r="AA31" s="6">
        <v>2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2</v>
      </c>
      <c r="AN31" s="6">
        <v>6</v>
      </c>
      <c r="AO31" s="7">
        <v>14</v>
      </c>
      <c r="AP31" s="7">
        <v>39</v>
      </c>
      <c r="AQ31" s="8">
        <v>24.96</v>
      </c>
      <c r="AR31" s="8"/>
      <c r="AS31" s="8">
        <v>10</v>
      </c>
      <c r="AT31" s="8"/>
      <c r="AU31" s="8"/>
      <c r="AV31" s="8">
        <v>15.52</v>
      </c>
      <c r="AW31" s="8">
        <f>SUM(AQ31:AV31)</f>
        <v>50.480000000000004</v>
      </c>
      <c r="AX31" s="8">
        <f>AO31+AW31</f>
        <v>64.48</v>
      </c>
      <c r="AY31" s="8">
        <f>AX31/1.44</f>
        <v>44.777777777777786</v>
      </c>
      <c r="AZ31" s="7" t="s">
        <v>78</v>
      </c>
    </row>
    <row r="32" spans="1:52" x14ac:dyDescent="0.25">
      <c r="A32" s="6" t="s">
        <v>5</v>
      </c>
      <c r="B32" s="6">
        <v>3614</v>
      </c>
      <c r="C32" s="6" t="s">
        <v>80</v>
      </c>
      <c r="D32" s="6">
        <v>9</v>
      </c>
      <c r="E32" s="6" t="s">
        <v>22</v>
      </c>
      <c r="F32" s="7" t="s">
        <v>73</v>
      </c>
      <c r="G32" s="6">
        <v>54</v>
      </c>
      <c r="H32" s="6">
        <v>1</v>
      </c>
      <c r="I32" s="6">
        <v>0</v>
      </c>
      <c r="J32" s="6">
        <v>1</v>
      </c>
      <c r="K32" s="6">
        <v>1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1</v>
      </c>
      <c r="R32" s="6">
        <v>1</v>
      </c>
      <c r="S32" s="6">
        <v>1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1</v>
      </c>
      <c r="Z32" s="6">
        <v>0</v>
      </c>
      <c r="AA32" s="6">
        <v>2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3</v>
      </c>
      <c r="AN32" s="6">
        <v>6</v>
      </c>
      <c r="AO32" s="7">
        <v>18</v>
      </c>
      <c r="AP32" s="7">
        <v>42</v>
      </c>
      <c r="AQ32" s="8">
        <v>25.23</v>
      </c>
      <c r="AR32" s="8"/>
      <c r="AS32" s="8">
        <v>0</v>
      </c>
      <c r="AT32" s="8"/>
      <c r="AU32" s="8"/>
      <c r="AV32" s="8">
        <v>16.38</v>
      </c>
      <c r="AW32" s="8">
        <f>SUM(AQ32:AV32)</f>
        <v>41.61</v>
      </c>
      <c r="AX32" s="8">
        <f>AO32+AW32</f>
        <v>59.61</v>
      </c>
      <c r="AY32" s="8">
        <f>AX32/1.44</f>
        <v>41.395833333333336</v>
      </c>
      <c r="AZ32" s="7" t="s">
        <v>78</v>
      </c>
    </row>
    <row r="33" spans="1:52" x14ac:dyDescent="0.25">
      <c r="A33" s="6" t="s">
        <v>5</v>
      </c>
      <c r="B33" s="6">
        <v>3608</v>
      </c>
      <c r="C33" s="6" t="s">
        <v>80</v>
      </c>
      <c r="D33" s="6">
        <v>9</v>
      </c>
      <c r="E33" s="6" t="s">
        <v>9</v>
      </c>
      <c r="F33" s="7" t="s">
        <v>73</v>
      </c>
      <c r="G33" s="6">
        <v>11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7">
        <v>0</v>
      </c>
      <c r="AP33" s="7">
        <v>5</v>
      </c>
      <c r="AQ33" s="8"/>
      <c r="AR33" s="8"/>
      <c r="AS33" s="8"/>
      <c r="AT33" s="8"/>
      <c r="AU33" s="8"/>
      <c r="AV33" s="8"/>
      <c r="AW33" s="8">
        <f>SUM(AQ33:AV33)</f>
        <v>0</v>
      </c>
      <c r="AX33" s="8">
        <f>AO33+AW33</f>
        <v>0</v>
      </c>
      <c r="AY33" s="8">
        <f>AX33/1.44</f>
        <v>0</v>
      </c>
      <c r="AZ33" s="7"/>
    </row>
    <row r="34" spans="1:52" x14ac:dyDescent="0.25">
      <c r="A34" s="6" t="s">
        <v>5</v>
      </c>
      <c r="B34" s="6">
        <v>3609</v>
      </c>
      <c r="C34" s="6" t="s">
        <v>80</v>
      </c>
      <c r="D34" s="6">
        <v>9</v>
      </c>
      <c r="E34" s="6" t="s">
        <v>14</v>
      </c>
      <c r="F34" s="7" t="s">
        <v>73</v>
      </c>
      <c r="G34" s="6">
        <v>46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7">
        <v>0</v>
      </c>
      <c r="AP34" s="7">
        <v>34</v>
      </c>
      <c r="AQ34" s="8"/>
      <c r="AR34" s="8"/>
      <c r="AS34" s="8"/>
      <c r="AT34" s="8"/>
      <c r="AU34" s="8"/>
      <c r="AV34" s="8"/>
      <c r="AW34" s="8">
        <f>SUM(AQ34:AV34)</f>
        <v>0</v>
      </c>
      <c r="AX34" s="8">
        <f>AO34+AW34</f>
        <v>0</v>
      </c>
      <c r="AY34" s="8">
        <f>AX34/1.44</f>
        <v>0</v>
      </c>
      <c r="AZ34" s="7"/>
    </row>
    <row r="35" spans="1:52" x14ac:dyDescent="0.25">
      <c r="A35" s="6" t="s">
        <v>5</v>
      </c>
      <c r="B35" s="6">
        <v>3614</v>
      </c>
      <c r="C35" s="6" t="s">
        <v>80</v>
      </c>
      <c r="D35" s="6">
        <v>9</v>
      </c>
      <c r="E35" s="6" t="s">
        <v>20</v>
      </c>
      <c r="F35" s="7" t="s">
        <v>73</v>
      </c>
      <c r="G35" s="6">
        <v>52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7">
        <v>0</v>
      </c>
      <c r="AP35" s="7">
        <v>40</v>
      </c>
      <c r="AQ35" s="8"/>
      <c r="AR35" s="8"/>
      <c r="AS35" s="8"/>
      <c r="AT35" s="8"/>
      <c r="AU35" s="8"/>
      <c r="AV35" s="8"/>
      <c r="AW35" s="8">
        <f>SUM(AQ35:AV35)</f>
        <v>0</v>
      </c>
      <c r="AX35" s="8">
        <f>AO35+AW35</f>
        <v>0</v>
      </c>
      <c r="AY35" s="8">
        <f>AX35/1.44</f>
        <v>0</v>
      </c>
      <c r="AZ35" s="7"/>
    </row>
    <row r="36" spans="1:52" x14ac:dyDescent="0.25">
      <c r="A36" s="6" t="s">
        <v>5</v>
      </c>
      <c r="B36" s="6">
        <v>3614</v>
      </c>
      <c r="C36" s="6" t="s">
        <v>80</v>
      </c>
      <c r="D36" s="6">
        <v>9</v>
      </c>
      <c r="E36" s="6" t="s">
        <v>21</v>
      </c>
      <c r="F36" s="7" t="s">
        <v>73</v>
      </c>
      <c r="G36" s="6">
        <v>53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7">
        <v>0</v>
      </c>
      <c r="AP36" s="7">
        <v>41</v>
      </c>
      <c r="AQ36" s="8"/>
      <c r="AR36" s="8"/>
      <c r="AS36" s="8"/>
      <c r="AT36" s="8"/>
      <c r="AU36" s="8"/>
      <c r="AV36" s="8"/>
      <c r="AW36" s="8">
        <f>SUM(AQ36:AV36)</f>
        <v>0</v>
      </c>
      <c r="AX36" s="8">
        <f>AO36+AW36</f>
        <v>0</v>
      </c>
      <c r="AY36" s="8">
        <f>AX36/1.44</f>
        <v>0</v>
      </c>
      <c r="AZ36" s="7"/>
    </row>
    <row r="37" spans="1:52" x14ac:dyDescent="0.25">
      <c r="A37" s="6" t="s">
        <v>5</v>
      </c>
      <c r="B37" s="6">
        <v>3611</v>
      </c>
      <c r="C37" s="6" t="s">
        <v>80</v>
      </c>
      <c r="D37" s="6">
        <v>9</v>
      </c>
      <c r="E37" s="6" t="s">
        <v>25</v>
      </c>
      <c r="F37" s="7" t="s">
        <v>73</v>
      </c>
      <c r="G37" s="6">
        <v>100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7">
        <v>0</v>
      </c>
      <c r="AP37" s="7">
        <v>63</v>
      </c>
      <c r="AQ37" s="8"/>
      <c r="AR37" s="8"/>
      <c r="AS37" s="8"/>
      <c r="AT37" s="8"/>
      <c r="AU37" s="8"/>
      <c r="AV37" s="8"/>
      <c r="AW37" s="8">
        <f>SUM(AQ37:AV37)</f>
        <v>0</v>
      </c>
      <c r="AX37" s="8">
        <f>AO37+AW37</f>
        <v>0</v>
      </c>
      <c r="AY37" s="8">
        <f>AX37/1.44</f>
        <v>0</v>
      </c>
      <c r="AZ37" s="7"/>
    </row>
    <row r="38" spans="1:52" x14ac:dyDescent="0.25">
      <c r="A38" s="6" t="s">
        <v>5</v>
      </c>
      <c r="B38" s="6">
        <v>3608</v>
      </c>
      <c r="C38" s="6" t="s">
        <v>80</v>
      </c>
      <c r="D38" s="6">
        <v>10</v>
      </c>
      <c r="E38" s="6" t="s">
        <v>46</v>
      </c>
      <c r="F38" s="7" t="s">
        <v>73</v>
      </c>
      <c r="G38" s="6">
        <v>74</v>
      </c>
      <c r="H38" s="6">
        <v>1</v>
      </c>
      <c r="I38" s="6">
        <v>0</v>
      </c>
      <c r="J38" s="6">
        <v>1</v>
      </c>
      <c r="K38" s="6">
        <v>0</v>
      </c>
      <c r="L38" s="6">
        <v>0</v>
      </c>
      <c r="M38" s="6">
        <v>0</v>
      </c>
      <c r="N38" s="6">
        <v>0</v>
      </c>
      <c r="O38" s="6">
        <v>1</v>
      </c>
      <c r="P38" s="6">
        <v>1</v>
      </c>
      <c r="Q38" s="6">
        <v>1</v>
      </c>
      <c r="R38" s="6">
        <v>0</v>
      </c>
      <c r="S38" s="6">
        <v>0</v>
      </c>
      <c r="T38" s="6">
        <v>0</v>
      </c>
      <c r="U38" s="6">
        <v>1</v>
      </c>
      <c r="V38" s="6">
        <v>0</v>
      </c>
      <c r="W38" s="6">
        <v>0</v>
      </c>
      <c r="X38" s="6">
        <v>0</v>
      </c>
      <c r="Y38" s="6">
        <v>1</v>
      </c>
      <c r="Z38" s="6">
        <v>1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2</v>
      </c>
      <c r="AG38" s="6">
        <v>2</v>
      </c>
      <c r="AH38" s="6">
        <v>0</v>
      </c>
      <c r="AI38" s="6">
        <v>0</v>
      </c>
      <c r="AJ38" s="6">
        <v>0</v>
      </c>
      <c r="AK38" s="6">
        <v>3</v>
      </c>
      <c r="AL38" s="6">
        <v>0</v>
      </c>
      <c r="AM38" s="6">
        <v>5</v>
      </c>
      <c r="AN38" s="6">
        <v>12</v>
      </c>
      <c r="AO38" s="7">
        <v>32</v>
      </c>
      <c r="AP38" s="7">
        <v>31</v>
      </c>
      <c r="AQ38" s="8">
        <v>28.35</v>
      </c>
      <c r="AR38" s="8"/>
      <c r="AS38" s="8">
        <v>20</v>
      </c>
      <c r="AT38" s="8"/>
      <c r="AU38" s="8"/>
      <c r="AV38" s="8">
        <v>9.5</v>
      </c>
      <c r="AW38" s="8">
        <f>SUM(AQ38:AV38)</f>
        <v>57.85</v>
      </c>
      <c r="AX38" s="8">
        <f>AO38+AW38</f>
        <v>89.85</v>
      </c>
      <c r="AY38" s="8">
        <f>AX38/1.44</f>
        <v>62.395833333333329</v>
      </c>
      <c r="AZ38" s="7" t="s">
        <v>76</v>
      </c>
    </row>
    <row r="39" spans="1:52" x14ac:dyDescent="0.25">
      <c r="A39" s="6" t="s">
        <v>5</v>
      </c>
      <c r="B39" s="6">
        <v>3608</v>
      </c>
      <c r="C39" s="6" t="s">
        <v>80</v>
      </c>
      <c r="D39" s="6">
        <v>10</v>
      </c>
      <c r="E39" s="6" t="s">
        <v>28</v>
      </c>
      <c r="F39" s="7" t="s">
        <v>73</v>
      </c>
      <c r="G39" s="6">
        <v>9</v>
      </c>
      <c r="H39" s="6">
        <v>0</v>
      </c>
      <c r="I39" s="6">
        <v>1</v>
      </c>
      <c r="J39" s="6">
        <v>0</v>
      </c>
      <c r="K39" s="6">
        <v>1</v>
      </c>
      <c r="L39" s="6">
        <v>0</v>
      </c>
      <c r="M39" s="6">
        <v>0</v>
      </c>
      <c r="N39" s="6">
        <v>0</v>
      </c>
      <c r="O39" s="6">
        <v>1</v>
      </c>
      <c r="P39" s="6">
        <v>0</v>
      </c>
      <c r="Q39" s="6">
        <v>0</v>
      </c>
      <c r="R39" s="6">
        <v>1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1</v>
      </c>
      <c r="Z39" s="6">
        <v>1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5</v>
      </c>
      <c r="AN39" s="6">
        <v>14</v>
      </c>
      <c r="AO39" s="7">
        <v>25</v>
      </c>
      <c r="AP39" s="7">
        <v>3</v>
      </c>
      <c r="AQ39" s="8">
        <v>29.85</v>
      </c>
      <c r="AR39" s="8"/>
      <c r="AS39" s="8">
        <v>18.95</v>
      </c>
      <c r="AT39" s="8"/>
      <c r="AU39" s="8"/>
      <c r="AV39" s="8">
        <v>9.74</v>
      </c>
      <c r="AW39" s="8">
        <f>SUM(AQ39:AV39)</f>
        <v>58.54</v>
      </c>
      <c r="AX39" s="8">
        <f>AO39+AW39</f>
        <v>83.539999999999992</v>
      </c>
      <c r="AY39" s="8">
        <f>AX39/1.44</f>
        <v>58.013888888888886</v>
      </c>
      <c r="AZ39" s="7" t="s">
        <v>77</v>
      </c>
    </row>
    <row r="40" spans="1:52" x14ac:dyDescent="0.25">
      <c r="A40" s="6" t="s">
        <v>5</v>
      </c>
      <c r="B40" s="6">
        <v>3608</v>
      </c>
      <c r="C40" s="6" t="s">
        <v>80</v>
      </c>
      <c r="D40" s="6">
        <v>10</v>
      </c>
      <c r="E40" s="6" t="s">
        <v>43</v>
      </c>
      <c r="F40" s="7" t="s">
        <v>73</v>
      </c>
      <c r="G40" s="6">
        <v>71</v>
      </c>
      <c r="H40" s="6">
        <v>0</v>
      </c>
      <c r="I40" s="6">
        <v>0</v>
      </c>
      <c r="J40" s="6">
        <v>0</v>
      </c>
      <c r="K40" s="6">
        <v>1</v>
      </c>
      <c r="L40" s="6">
        <v>0</v>
      </c>
      <c r="M40" s="6">
        <v>1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1</v>
      </c>
      <c r="T40" s="6">
        <v>0</v>
      </c>
      <c r="U40" s="6">
        <v>0</v>
      </c>
      <c r="V40" s="6">
        <v>0</v>
      </c>
      <c r="W40" s="6">
        <v>0</v>
      </c>
      <c r="X40" s="6">
        <v>1</v>
      </c>
      <c r="Y40" s="6">
        <v>0</v>
      </c>
      <c r="Z40" s="6">
        <v>1</v>
      </c>
      <c r="AA40" s="6">
        <v>0</v>
      </c>
      <c r="AB40" s="6">
        <v>0</v>
      </c>
      <c r="AC40" s="6">
        <v>0</v>
      </c>
      <c r="AD40" s="6">
        <v>2</v>
      </c>
      <c r="AE40" s="6">
        <v>2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4</v>
      </c>
      <c r="AN40" s="6">
        <v>8</v>
      </c>
      <c r="AO40" s="7">
        <v>21</v>
      </c>
      <c r="AP40" s="7">
        <v>29</v>
      </c>
      <c r="AQ40" s="8">
        <v>29.26</v>
      </c>
      <c r="AR40" s="8"/>
      <c r="AS40" s="8">
        <v>12.63</v>
      </c>
      <c r="AT40" s="8"/>
      <c r="AU40" s="8"/>
      <c r="AV40" s="8">
        <v>20</v>
      </c>
      <c r="AW40" s="8">
        <f>SUM(AQ40:AV40)</f>
        <v>61.89</v>
      </c>
      <c r="AX40" s="8">
        <f>AO40+AW40</f>
        <v>82.89</v>
      </c>
      <c r="AY40" s="8">
        <f>AX40/1.44</f>
        <v>57.5625</v>
      </c>
      <c r="AZ40" s="7" t="s">
        <v>77</v>
      </c>
    </row>
    <row r="41" spans="1:52" x14ac:dyDescent="0.25">
      <c r="A41" s="6" t="s">
        <v>5</v>
      </c>
      <c r="B41" s="6">
        <v>3608</v>
      </c>
      <c r="C41" s="6" t="s">
        <v>80</v>
      </c>
      <c r="D41" s="6">
        <v>10</v>
      </c>
      <c r="E41" s="6" t="s">
        <v>27</v>
      </c>
      <c r="F41" s="7" t="s">
        <v>73</v>
      </c>
      <c r="G41" s="6">
        <v>8</v>
      </c>
      <c r="H41" s="6">
        <v>1</v>
      </c>
      <c r="I41" s="6">
        <v>1</v>
      </c>
      <c r="J41" s="6">
        <v>1</v>
      </c>
      <c r="K41" s="6">
        <v>1</v>
      </c>
      <c r="L41" s="6">
        <v>0</v>
      </c>
      <c r="M41" s="6">
        <v>0</v>
      </c>
      <c r="N41" s="6">
        <v>0</v>
      </c>
      <c r="O41" s="6">
        <v>1</v>
      </c>
      <c r="P41" s="6">
        <v>0</v>
      </c>
      <c r="Q41" s="6">
        <v>0</v>
      </c>
      <c r="R41" s="6">
        <v>1</v>
      </c>
      <c r="S41" s="6">
        <v>1</v>
      </c>
      <c r="T41" s="6">
        <v>0</v>
      </c>
      <c r="U41" s="6">
        <v>1</v>
      </c>
      <c r="V41" s="6">
        <v>0</v>
      </c>
      <c r="W41" s="6">
        <v>0</v>
      </c>
      <c r="X41" s="6">
        <v>1</v>
      </c>
      <c r="Y41" s="6">
        <v>1</v>
      </c>
      <c r="Z41" s="6">
        <v>1</v>
      </c>
      <c r="AA41" s="6">
        <v>2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3</v>
      </c>
      <c r="AN41" s="6">
        <v>12</v>
      </c>
      <c r="AO41" s="7">
        <v>28</v>
      </c>
      <c r="AP41" s="7">
        <v>2</v>
      </c>
      <c r="AQ41" s="8">
        <v>30</v>
      </c>
      <c r="AR41" s="8"/>
      <c r="AS41" s="8">
        <v>12.63</v>
      </c>
      <c r="AT41" s="8"/>
      <c r="AU41" s="8"/>
      <c r="AV41" s="8">
        <v>10.27</v>
      </c>
      <c r="AW41" s="8">
        <f>SUM(AQ41:AV41)</f>
        <v>52.900000000000006</v>
      </c>
      <c r="AX41" s="8">
        <f>AO41+AW41</f>
        <v>80.900000000000006</v>
      </c>
      <c r="AY41" s="8">
        <f>AX41/1.44</f>
        <v>56.180555555555564</v>
      </c>
      <c r="AZ41" s="7" t="s">
        <v>78</v>
      </c>
    </row>
    <row r="42" spans="1:52" x14ac:dyDescent="0.25">
      <c r="A42" s="6" t="s">
        <v>5</v>
      </c>
      <c r="B42" s="6">
        <v>3609</v>
      </c>
      <c r="C42" s="6" t="s">
        <v>80</v>
      </c>
      <c r="D42" s="6">
        <v>10</v>
      </c>
      <c r="E42" s="6" t="s">
        <v>30</v>
      </c>
      <c r="F42" s="7" t="s">
        <v>73</v>
      </c>
      <c r="G42" s="6">
        <v>58</v>
      </c>
      <c r="H42" s="6">
        <v>0</v>
      </c>
      <c r="I42" s="6">
        <v>0</v>
      </c>
      <c r="J42" s="6">
        <v>1</v>
      </c>
      <c r="K42" s="6">
        <v>1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1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1</v>
      </c>
      <c r="Y42" s="6">
        <v>1</v>
      </c>
      <c r="Z42" s="6">
        <v>1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3</v>
      </c>
      <c r="AN42" s="6">
        <v>20</v>
      </c>
      <c r="AO42" s="7">
        <v>29</v>
      </c>
      <c r="AP42" s="7">
        <v>20</v>
      </c>
      <c r="AQ42" s="8">
        <v>27.38</v>
      </c>
      <c r="AR42" s="8"/>
      <c r="AS42" s="8">
        <v>12.11</v>
      </c>
      <c r="AT42" s="8"/>
      <c r="AU42" s="8"/>
      <c r="AV42" s="8">
        <v>7.92</v>
      </c>
      <c r="AW42" s="8">
        <f>SUM(AQ42:AV42)</f>
        <v>47.41</v>
      </c>
      <c r="AX42" s="8">
        <f>AO42+AW42</f>
        <v>76.41</v>
      </c>
      <c r="AY42" s="8">
        <f>AX42/1.44</f>
        <v>53.0625</v>
      </c>
      <c r="AZ42" s="7" t="s">
        <v>78</v>
      </c>
    </row>
    <row r="43" spans="1:52" x14ac:dyDescent="0.25">
      <c r="A43" s="6" t="s">
        <v>5</v>
      </c>
      <c r="B43" s="6">
        <v>3614</v>
      </c>
      <c r="C43" s="6" t="s">
        <v>80</v>
      </c>
      <c r="D43" s="6">
        <v>10</v>
      </c>
      <c r="E43" s="6" t="s">
        <v>37</v>
      </c>
      <c r="F43" s="7" t="s">
        <v>73</v>
      </c>
      <c r="G43" s="6">
        <v>65</v>
      </c>
      <c r="H43" s="6">
        <v>0</v>
      </c>
      <c r="I43" s="6">
        <v>1</v>
      </c>
      <c r="J43" s="6">
        <v>0</v>
      </c>
      <c r="K43" s="6">
        <v>1</v>
      </c>
      <c r="L43" s="6">
        <v>0</v>
      </c>
      <c r="M43" s="6">
        <v>0</v>
      </c>
      <c r="N43" s="6">
        <v>0</v>
      </c>
      <c r="O43" s="6">
        <v>1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1</v>
      </c>
      <c r="Y43" s="6">
        <v>1</v>
      </c>
      <c r="Z43" s="6">
        <v>1</v>
      </c>
      <c r="AA43" s="6">
        <v>2</v>
      </c>
      <c r="AB43" s="6">
        <v>0</v>
      </c>
      <c r="AC43" s="6">
        <v>0</v>
      </c>
      <c r="AD43" s="6">
        <v>0</v>
      </c>
      <c r="AE43" s="6">
        <v>2</v>
      </c>
      <c r="AF43" s="6">
        <v>0</v>
      </c>
      <c r="AG43" s="6">
        <v>2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5</v>
      </c>
      <c r="AN43" s="6">
        <v>12</v>
      </c>
      <c r="AO43" s="7">
        <v>29</v>
      </c>
      <c r="AP43" s="7">
        <v>25</v>
      </c>
      <c r="AQ43" s="8">
        <v>28.9</v>
      </c>
      <c r="AR43" s="8"/>
      <c r="AS43" s="8">
        <v>2.63</v>
      </c>
      <c r="AT43" s="8"/>
      <c r="AU43" s="8"/>
      <c r="AV43" s="8">
        <v>9.34</v>
      </c>
      <c r="AW43" s="8">
        <f>SUM(AQ43:AV43)</f>
        <v>40.869999999999997</v>
      </c>
      <c r="AX43" s="8">
        <f>AO43+AW43</f>
        <v>69.87</v>
      </c>
      <c r="AY43" s="8">
        <f>AX43/1.44</f>
        <v>48.520833333333336</v>
      </c>
      <c r="AZ43" s="7" t="s">
        <v>78</v>
      </c>
    </row>
    <row r="44" spans="1:52" x14ac:dyDescent="0.25">
      <c r="A44" s="6" t="s">
        <v>5</v>
      </c>
      <c r="B44" s="6">
        <v>3611</v>
      </c>
      <c r="C44" s="6" t="s">
        <v>80</v>
      </c>
      <c r="D44" s="6">
        <v>10</v>
      </c>
      <c r="E44" s="6" t="s">
        <v>41</v>
      </c>
      <c r="F44" s="7" t="s">
        <v>73</v>
      </c>
      <c r="G44" s="6">
        <v>69</v>
      </c>
      <c r="H44" s="6">
        <v>0</v>
      </c>
      <c r="I44" s="6">
        <v>1</v>
      </c>
      <c r="J44" s="6">
        <v>1</v>
      </c>
      <c r="K44" s="6">
        <v>1</v>
      </c>
      <c r="L44" s="6">
        <v>0</v>
      </c>
      <c r="M44" s="6">
        <v>0</v>
      </c>
      <c r="N44" s="6">
        <v>1</v>
      </c>
      <c r="O44" s="6">
        <v>0</v>
      </c>
      <c r="P44" s="6">
        <v>1</v>
      </c>
      <c r="Q44" s="6">
        <v>0</v>
      </c>
      <c r="R44" s="6">
        <v>0</v>
      </c>
      <c r="S44" s="6">
        <v>1</v>
      </c>
      <c r="T44" s="6">
        <v>0</v>
      </c>
      <c r="U44" s="6">
        <v>0</v>
      </c>
      <c r="V44" s="6">
        <v>0</v>
      </c>
      <c r="W44" s="6">
        <v>0</v>
      </c>
      <c r="X44" s="6">
        <v>1</v>
      </c>
      <c r="Y44" s="6">
        <v>0</v>
      </c>
      <c r="Z44" s="6">
        <v>1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3</v>
      </c>
      <c r="AN44" s="6">
        <v>10</v>
      </c>
      <c r="AO44" s="7">
        <v>21</v>
      </c>
      <c r="AP44" s="7">
        <v>28</v>
      </c>
      <c r="AQ44" s="8">
        <v>28.84</v>
      </c>
      <c r="AR44" s="8"/>
      <c r="AS44" s="8">
        <v>10</v>
      </c>
      <c r="AT44" s="8"/>
      <c r="AU44" s="8"/>
      <c r="AV44" s="8">
        <v>9.83</v>
      </c>
      <c r="AW44" s="8">
        <f>SUM(AQ44:AV44)</f>
        <v>48.67</v>
      </c>
      <c r="AX44" s="8">
        <f>AO44+AW44</f>
        <v>69.67</v>
      </c>
      <c r="AY44" s="8">
        <f>AX44/1.44</f>
        <v>48.38194444444445</v>
      </c>
      <c r="AZ44" s="7" t="s">
        <v>78</v>
      </c>
    </row>
    <row r="45" spans="1:52" x14ac:dyDescent="0.25">
      <c r="A45" s="6" t="s">
        <v>5</v>
      </c>
      <c r="B45" s="6">
        <v>3609</v>
      </c>
      <c r="C45" s="6" t="s">
        <v>80</v>
      </c>
      <c r="D45" s="6">
        <v>10</v>
      </c>
      <c r="E45" s="6" t="s">
        <v>32</v>
      </c>
      <c r="F45" s="7" t="s">
        <v>73</v>
      </c>
      <c r="G45" s="6">
        <v>60</v>
      </c>
      <c r="H45" s="6">
        <v>1</v>
      </c>
      <c r="I45" s="6">
        <v>0</v>
      </c>
      <c r="J45" s="6">
        <v>0</v>
      </c>
      <c r="K45" s="6">
        <v>1</v>
      </c>
      <c r="L45" s="6">
        <v>0</v>
      </c>
      <c r="M45" s="6">
        <v>0</v>
      </c>
      <c r="N45" s="6">
        <v>0</v>
      </c>
      <c r="O45" s="6">
        <v>1</v>
      </c>
      <c r="P45" s="6">
        <v>0</v>
      </c>
      <c r="Q45" s="6">
        <v>0</v>
      </c>
      <c r="R45" s="6">
        <v>1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1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2</v>
      </c>
      <c r="AN45" s="6">
        <v>14</v>
      </c>
      <c r="AO45" s="7">
        <v>21</v>
      </c>
      <c r="AP45" s="7">
        <v>22</v>
      </c>
      <c r="AQ45" s="8">
        <v>27.16</v>
      </c>
      <c r="AR45" s="8"/>
      <c r="AS45" s="8">
        <v>11.05</v>
      </c>
      <c r="AT45" s="8"/>
      <c r="AU45" s="8"/>
      <c r="AV45" s="8">
        <v>10.09</v>
      </c>
      <c r="AW45" s="8">
        <f>SUM(AQ45:AV45)</f>
        <v>48.3</v>
      </c>
      <c r="AX45" s="8">
        <f>AO45+AW45</f>
        <v>69.3</v>
      </c>
      <c r="AY45" s="8">
        <f>AX45/1.44</f>
        <v>48.125</v>
      </c>
      <c r="AZ45" s="7" t="s">
        <v>78</v>
      </c>
    </row>
    <row r="46" spans="1:52" x14ac:dyDescent="0.25">
      <c r="A46" s="6" t="s">
        <v>5</v>
      </c>
      <c r="B46" s="6">
        <v>3609</v>
      </c>
      <c r="C46" s="6" t="s">
        <v>80</v>
      </c>
      <c r="D46" s="6">
        <v>10</v>
      </c>
      <c r="E46" s="6" t="s">
        <v>33</v>
      </c>
      <c r="F46" s="7" t="s">
        <v>73</v>
      </c>
      <c r="G46" s="6">
        <v>61</v>
      </c>
      <c r="H46" s="6">
        <v>0</v>
      </c>
      <c r="I46" s="6">
        <v>1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1</v>
      </c>
      <c r="Q46" s="6">
        <v>0</v>
      </c>
      <c r="R46" s="6">
        <v>1</v>
      </c>
      <c r="S46" s="6">
        <v>1</v>
      </c>
      <c r="T46" s="6">
        <v>0</v>
      </c>
      <c r="U46" s="6">
        <v>0</v>
      </c>
      <c r="V46" s="6">
        <v>0</v>
      </c>
      <c r="W46" s="6">
        <v>0</v>
      </c>
      <c r="X46" s="6">
        <v>1</v>
      </c>
      <c r="Y46" s="6">
        <v>1</v>
      </c>
      <c r="Z46" s="6">
        <v>1</v>
      </c>
      <c r="AA46" s="6">
        <v>0</v>
      </c>
      <c r="AB46" s="6">
        <v>0</v>
      </c>
      <c r="AC46" s="6">
        <v>2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1</v>
      </c>
      <c r="AN46" s="6">
        <v>10</v>
      </c>
      <c r="AO46" s="7">
        <v>20</v>
      </c>
      <c r="AP46" s="7">
        <v>23</v>
      </c>
      <c r="AQ46" s="8">
        <v>25.05</v>
      </c>
      <c r="AR46" s="8"/>
      <c r="AS46" s="8">
        <v>13.16</v>
      </c>
      <c r="AT46" s="8"/>
      <c r="AU46" s="8"/>
      <c r="AV46" s="8">
        <v>9.5</v>
      </c>
      <c r="AW46" s="8">
        <f>SUM(AQ46:AV46)</f>
        <v>47.71</v>
      </c>
      <c r="AX46" s="8">
        <f>AO46+AW46</f>
        <v>67.710000000000008</v>
      </c>
      <c r="AY46" s="8">
        <f>AX46/1.44</f>
        <v>47.020833333333343</v>
      </c>
      <c r="AZ46" s="7" t="s">
        <v>78</v>
      </c>
    </row>
    <row r="47" spans="1:52" x14ac:dyDescent="0.25">
      <c r="A47" s="6" t="s">
        <v>5</v>
      </c>
      <c r="B47" s="6">
        <v>3609</v>
      </c>
      <c r="C47" s="6" t="s">
        <v>80</v>
      </c>
      <c r="D47" s="6">
        <v>10</v>
      </c>
      <c r="E47" s="6" t="s">
        <v>29</v>
      </c>
      <c r="F47" s="7" t="s">
        <v>73</v>
      </c>
      <c r="G47" s="6">
        <v>57</v>
      </c>
      <c r="H47" s="6">
        <v>1</v>
      </c>
      <c r="I47" s="6">
        <v>1</v>
      </c>
      <c r="J47" s="6">
        <v>1</v>
      </c>
      <c r="K47" s="6">
        <v>1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1</v>
      </c>
      <c r="S47" s="6">
        <v>0</v>
      </c>
      <c r="T47" s="6">
        <v>0</v>
      </c>
      <c r="U47" s="6">
        <v>0</v>
      </c>
      <c r="V47" s="6">
        <v>1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1</v>
      </c>
      <c r="AN47" s="6">
        <v>10</v>
      </c>
      <c r="AO47" s="7">
        <v>17</v>
      </c>
      <c r="AP47" s="7">
        <v>19</v>
      </c>
      <c r="AQ47" s="8">
        <v>27.56</v>
      </c>
      <c r="AR47" s="8"/>
      <c r="AS47" s="8">
        <v>7.89</v>
      </c>
      <c r="AT47" s="8"/>
      <c r="AU47" s="8"/>
      <c r="AV47" s="8">
        <v>9.91</v>
      </c>
      <c r="AW47" s="8">
        <f>SUM(AQ47:AV47)</f>
        <v>45.36</v>
      </c>
      <c r="AX47" s="8">
        <f>AO47+AW47</f>
        <v>62.36</v>
      </c>
      <c r="AY47" s="8">
        <f>AX47/1.44</f>
        <v>43.305555555555557</v>
      </c>
      <c r="AZ47" s="7" t="s">
        <v>78</v>
      </c>
    </row>
    <row r="48" spans="1:52" x14ac:dyDescent="0.25">
      <c r="A48" s="6" t="s">
        <v>5</v>
      </c>
      <c r="B48" s="6">
        <v>3609</v>
      </c>
      <c r="C48" s="6" t="s">
        <v>80</v>
      </c>
      <c r="D48" s="6">
        <v>10</v>
      </c>
      <c r="E48" s="6" t="s">
        <v>31</v>
      </c>
      <c r="F48" s="7" t="s">
        <v>73</v>
      </c>
      <c r="G48" s="6">
        <v>59</v>
      </c>
      <c r="H48" s="6">
        <v>0</v>
      </c>
      <c r="I48" s="6">
        <v>1</v>
      </c>
      <c r="J48" s="6">
        <v>1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1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1</v>
      </c>
      <c r="AN48" s="6">
        <v>10</v>
      </c>
      <c r="AO48" s="7">
        <v>14</v>
      </c>
      <c r="AP48" s="7">
        <v>21</v>
      </c>
      <c r="AQ48" s="8">
        <v>28.24</v>
      </c>
      <c r="AR48" s="8"/>
      <c r="AS48" s="8">
        <v>8.9499999999999993</v>
      </c>
      <c r="AT48" s="8"/>
      <c r="AU48" s="8"/>
      <c r="AV48" s="8">
        <v>9.5</v>
      </c>
      <c r="AW48" s="8">
        <f>SUM(AQ48:AV48)</f>
        <v>46.69</v>
      </c>
      <c r="AX48" s="8">
        <f>AO48+AW48</f>
        <v>60.69</v>
      </c>
      <c r="AY48" s="8">
        <f>AX48/1.44</f>
        <v>42.145833333333336</v>
      </c>
      <c r="AZ48" s="7" t="s">
        <v>78</v>
      </c>
    </row>
    <row r="49" spans="1:52" x14ac:dyDescent="0.25">
      <c r="A49" s="6" t="s">
        <v>5</v>
      </c>
      <c r="B49" s="6">
        <v>3614</v>
      </c>
      <c r="C49" s="6" t="s">
        <v>80</v>
      </c>
      <c r="D49" s="6">
        <v>10</v>
      </c>
      <c r="E49" s="6" t="s">
        <v>39</v>
      </c>
      <c r="F49" s="7" t="s">
        <v>73</v>
      </c>
      <c r="G49" s="6">
        <v>67</v>
      </c>
      <c r="H49" s="6">
        <v>0</v>
      </c>
      <c r="I49" s="6">
        <v>0</v>
      </c>
      <c r="J49" s="6">
        <v>0</v>
      </c>
      <c r="K49" s="6">
        <v>1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2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2</v>
      </c>
      <c r="AN49" s="6">
        <v>10</v>
      </c>
      <c r="AO49" s="7">
        <v>15</v>
      </c>
      <c r="AP49" s="7">
        <v>27</v>
      </c>
      <c r="AQ49" s="8">
        <v>27.78</v>
      </c>
      <c r="AR49" s="8"/>
      <c r="AS49" s="8">
        <v>6.84</v>
      </c>
      <c r="AT49" s="8"/>
      <c r="AU49" s="8"/>
      <c r="AV49" s="8">
        <v>9.19</v>
      </c>
      <c r="AW49" s="8">
        <f>SUM(AQ49:AV49)</f>
        <v>43.81</v>
      </c>
      <c r="AX49" s="8">
        <f>AO49+AW49</f>
        <v>58.81</v>
      </c>
      <c r="AY49" s="8">
        <f>AX49/1.44</f>
        <v>40.840277777777779</v>
      </c>
      <c r="AZ49" s="7" t="s">
        <v>78</v>
      </c>
    </row>
    <row r="50" spans="1:52" x14ac:dyDescent="0.25">
      <c r="A50" s="6" t="s">
        <v>5</v>
      </c>
      <c r="B50" s="6">
        <v>3604</v>
      </c>
      <c r="C50" s="6" t="s">
        <v>80</v>
      </c>
      <c r="D50" s="6">
        <v>10</v>
      </c>
      <c r="E50" s="6" t="s">
        <v>44</v>
      </c>
      <c r="F50" s="7" t="s">
        <v>73</v>
      </c>
      <c r="G50" s="6">
        <v>72</v>
      </c>
      <c r="H50" s="6">
        <v>1</v>
      </c>
      <c r="I50" s="6">
        <v>0</v>
      </c>
      <c r="J50" s="6">
        <v>0</v>
      </c>
      <c r="K50" s="6">
        <v>1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1</v>
      </c>
      <c r="V50" s="6">
        <v>0</v>
      </c>
      <c r="W50" s="6">
        <v>0</v>
      </c>
      <c r="X50" s="6">
        <v>0</v>
      </c>
      <c r="Y50" s="6">
        <v>1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1</v>
      </c>
      <c r="AN50" s="6">
        <v>6</v>
      </c>
      <c r="AO50" s="7">
        <v>11</v>
      </c>
      <c r="AP50" s="7">
        <v>30</v>
      </c>
      <c r="AQ50" s="8">
        <v>25.88</v>
      </c>
      <c r="AR50" s="8"/>
      <c r="AS50" s="8">
        <v>4.21</v>
      </c>
      <c r="AT50" s="8"/>
      <c r="AU50" s="8"/>
      <c r="AV50" s="8">
        <v>9.34</v>
      </c>
      <c r="AW50" s="8">
        <f>SUM(AQ50:AV50)</f>
        <v>39.43</v>
      </c>
      <c r="AX50" s="8">
        <f>AO50+AW50</f>
        <v>50.43</v>
      </c>
      <c r="AY50" s="8">
        <f>AX50/1.44</f>
        <v>35.020833333333336</v>
      </c>
      <c r="AZ50" s="7" t="s">
        <v>78</v>
      </c>
    </row>
    <row r="51" spans="1:52" x14ac:dyDescent="0.25">
      <c r="A51" s="6" t="s">
        <v>5</v>
      </c>
      <c r="B51" s="6">
        <v>3609</v>
      </c>
      <c r="C51" s="6" t="s">
        <v>80</v>
      </c>
      <c r="D51" s="6">
        <v>10</v>
      </c>
      <c r="E51" s="6" t="s">
        <v>34</v>
      </c>
      <c r="F51" s="7" t="s">
        <v>73</v>
      </c>
      <c r="G51" s="6">
        <v>62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7">
        <v>0</v>
      </c>
      <c r="AP51" s="7">
        <v>24</v>
      </c>
      <c r="AQ51" s="8"/>
      <c r="AR51" s="8"/>
      <c r="AS51" s="8"/>
      <c r="AT51" s="8"/>
      <c r="AU51" s="8"/>
      <c r="AV51" s="8"/>
      <c r="AW51" s="8">
        <f>SUM(AQ51:AV51)</f>
        <v>0</v>
      </c>
      <c r="AX51" s="8">
        <f>AO51+AW51</f>
        <v>0</v>
      </c>
      <c r="AY51" s="8">
        <f>AX51/1.44</f>
        <v>0</v>
      </c>
      <c r="AZ51" s="7"/>
    </row>
    <row r="52" spans="1:52" x14ac:dyDescent="0.25">
      <c r="A52" s="6" t="s">
        <v>5</v>
      </c>
      <c r="B52" s="6">
        <v>3614</v>
      </c>
      <c r="C52" s="6" t="s">
        <v>80</v>
      </c>
      <c r="D52" s="6">
        <v>10</v>
      </c>
      <c r="E52" s="6" t="s">
        <v>38</v>
      </c>
      <c r="F52" s="7" t="s">
        <v>73</v>
      </c>
      <c r="G52" s="6">
        <v>66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7">
        <v>0</v>
      </c>
      <c r="AP52" s="7">
        <v>26</v>
      </c>
      <c r="AQ52" s="8"/>
      <c r="AR52" s="8"/>
      <c r="AS52" s="8"/>
      <c r="AT52" s="8"/>
      <c r="AU52" s="8"/>
      <c r="AV52" s="8"/>
      <c r="AW52" s="8">
        <f>SUM(AQ52:AV52)</f>
        <v>0</v>
      </c>
      <c r="AX52" s="8">
        <f>AO52+AW52</f>
        <v>0</v>
      </c>
      <c r="AY52" s="8">
        <f>AX52/1.44</f>
        <v>0</v>
      </c>
      <c r="AZ52" s="7"/>
    </row>
    <row r="53" spans="1:52" x14ac:dyDescent="0.25">
      <c r="A53" s="6" t="s">
        <v>5</v>
      </c>
      <c r="B53" s="6">
        <v>3609</v>
      </c>
      <c r="C53" s="6" t="s">
        <v>80</v>
      </c>
      <c r="D53" s="6">
        <v>11</v>
      </c>
      <c r="E53" s="6" t="s">
        <v>50</v>
      </c>
      <c r="F53" s="7" t="s">
        <v>73</v>
      </c>
      <c r="G53" s="6">
        <v>76</v>
      </c>
      <c r="H53" s="6">
        <v>0</v>
      </c>
      <c r="I53" s="6">
        <v>1</v>
      </c>
      <c r="J53" s="6">
        <v>1</v>
      </c>
      <c r="K53" s="6">
        <v>1</v>
      </c>
      <c r="L53" s="6">
        <v>1</v>
      </c>
      <c r="M53" s="6">
        <v>0</v>
      </c>
      <c r="N53" s="6">
        <v>0</v>
      </c>
      <c r="O53" s="6">
        <v>1</v>
      </c>
      <c r="P53" s="6">
        <v>1</v>
      </c>
      <c r="Q53" s="6">
        <v>0</v>
      </c>
      <c r="R53" s="6">
        <v>1</v>
      </c>
      <c r="S53" s="6">
        <v>1</v>
      </c>
      <c r="T53" s="6">
        <v>1</v>
      </c>
      <c r="U53" s="6">
        <v>0</v>
      </c>
      <c r="V53" s="6">
        <v>1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2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5</v>
      </c>
      <c r="AN53" s="6">
        <v>22</v>
      </c>
      <c r="AO53" s="7">
        <v>39</v>
      </c>
      <c r="AP53" s="7">
        <v>6</v>
      </c>
      <c r="AQ53" s="8">
        <v>28.166200559328804</v>
      </c>
      <c r="AR53" s="8"/>
      <c r="AS53" s="8">
        <v>12.941176470588236</v>
      </c>
      <c r="AT53" s="8"/>
      <c r="AU53" s="8"/>
      <c r="AV53" s="8">
        <v>16.32</v>
      </c>
      <c r="AW53" s="8">
        <f>SUM(AQ53:AV53)</f>
        <v>57.427377029917039</v>
      </c>
      <c r="AX53" s="8">
        <f>AO53+AW53</f>
        <v>96.427377029917039</v>
      </c>
      <c r="AY53" s="8">
        <f>AX53/1.44</f>
        <v>66.963456270775723</v>
      </c>
      <c r="AZ53" s="7" t="s">
        <v>76</v>
      </c>
    </row>
    <row r="54" spans="1:52" x14ac:dyDescent="0.25">
      <c r="A54" s="6" t="s">
        <v>5</v>
      </c>
      <c r="B54" s="6">
        <v>3601</v>
      </c>
      <c r="C54" s="6" t="s">
        <v>80</v>
      </c>
      <c r="D54" s="6">
        <v>11</v>
      </c>
      <c r="E54" s="6" t="s">
        <v>56</v>
      </c>
      <c r="F54" s="7" t="s">
        <v>73</v>
      </c>
      <c r="G54" s="6">
        <v>82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1</v>
      </c>
      <c r="O54" s="6">
        <v>1</v>
      </c>
      <c r="P54" s="6">
        <v>1</v>
      </c>
      <c r="Q54" s="6">
        <v>0</v>
      </c>
      <c r="R54" s="6">
        <v>1</v>
      </c>
      <c r="S54" s="6">
        <v>0</v>
      </c>
      <c r="T54" s="6">
        <v>0</v>
      </c>
      <c r="U54" s="6">
        <v>0</v>
      </c>
      <c r="V54" s="6">
        <v>1</v>
      </c>
      <c r="W54" s="6">
        <v>0</v>
      </c>
      <c r="X54" s="6">
        <v>1</v>
      </c>
      <c r="Y54" s="6">
        <v>1</v>
      </c>
      <c r="Z54" s="6">
        <v>1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2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5</v>
      </c>
      <c r="AN54" s="6">
        <v>20</v>
      </c>
      <c r="AO54" s="7">
        <v>35</v>
      </c>
      <c r="AP54" s="7">
        <v>10</v>
      </c>
      <c r="AQ54" s="8">
        <v>27.399922269724058</v>
      </c>
      <c r="AR54" s="8"/>
      <c r="AS54" s="8">
        <v>13.529411764705882</v>
      </c>
      <c r="AT54" s="8"/>
      <c r="AU54" s="8"/>
      <c r="AV54" s="8">
        <v>19.245283018867923</v>
      </c>
      <c r="AW54" s="8">
        <f>SUM(AQ54:AV54)</f>
        <v>60.174617053297865</v>
      </c>
      <c r="AX54" s="8">
        <f>AO54+AW54</f>
        <v>95.174617053297865</v>
      </c>
      <c r="AY54" s="8">
        <f>AX54/1.44</f>
        <v>66.093484064790189</v>
      </c>
      <c r="AZ54" s="7" t="s">
        <v>77</v>
      </c>
    </row>
    <row r="55" spans="1:52" x14ac:dyDescent="0.25">
      <c r="A55" s="6" t="s">
        <v>5</v>
      </c>
      <c r="B55" s="6">
        <v>3602</v>
      </c>
      <c r="C55" s="6" t="s">
        <v>80</v>
      </c>
      <c r="D55" s="6">
        <v>11</v>
      </c>
      <c r="E55" s="6" t="s">
        <v>57</v>
      </c>
      <c r="F55" s="7" t="s">
        <v>73</v>
      </c>
      <c r="G55" s="6">
        <v>83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1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3</v>
      </c>
      <c r="AL55" s="6">
        <v>0</v>
      </c>
      <c r="AM55" s="6">
        <v>0</v>
      </c>
      <c r="AN55" s="6">
        <v>24</v>
      </c>
      <c r="AO55" s="7">
        <v>28</v>
      </c>
      <c r="AP55" s="7">
        <v>11</v>
      </c>
      <c r="AQ55" s="8">
        <v>29.684210526315791</v>
      </c>
      <c r="AR55" s="8"/>
      <c r="AS55" s="8">
        <v>20</v>
      </c>
      <c r="AT55" s="8"/>
      <c r="AU55" s="8"/>
      <c r="AV55" s="8">
        <v>17.288135593220339</v>
      </c>
      <c r="AW55" s="8">
        <f>SUM(AQ55:AV55)</f>
        <v>66.972346119536127</v>
      </c>
      <c r="AX55" s="8">
        <f>AO55+AW55</f>
        <v>94.972346119536127</v>
      </c>
      <c r="AY55" s="8">
        <f>AX55/1.44</f>
        <v>65.953018138566762</v>
      </c>
      <c r="AZ55" s="7" t="s">
        <v>77</v>
      </c>
    </row>
    <row r="56" spans="1:52" x14ac:dyDescent="0.25">
      <c r="A56" s="6" t="s">
        <v>5</v>
      </c>
      <c r="B56" s="6">
        <v>3609</v>
      </c>
      <c r="C56" s="6" t="s">
        <v>80</v>
      </c>
      <c r="D56" s="6">
        <v>11</v>
      </c>
      <c r="E56" s="6" t="s">
        <v>51</v>
      </c>
      <c r="F56" s="7" t="s">
        <v>73</v>
      </c>
      <c r="G56" s="6">
        <v>77</v>
      </c>
      <c r="H56" s="6">
        <v>0</v>
      </c>
      <c r="I56" s="6">
        <v>1</v>
      </c>
      <c r="J56" s="6">
        <v>0</v>
      </c>
      <c r="K56" s="6">
        <v>1</v>
      </c>
      <c r="L56" s="6">
        <v>0</v>
      </c>
      <c r="M56" s="6">
        <v>0</v>
      </c>
      <c r="N56" s="6">
        <v>1</v>
      </c>
      <c r="O56" s="6">
        <v>0</v>
      </c>
      <c r="P56" s="6">
        <v>1</v>
      </c>
      <c r="Q56" s="6">
        <v>0</v>
      </c>
      <c r="R56" s="6">
        <v>0</v>
      </c>
      <c r="S56" s="6">
        <v>1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1</v>
      </c>
      <c r="AA56" s="6">
        <v>2</v>
      </c>
      <c r="AB56" s="6">
        <v>0</v>
      </c>
      <c r="AC56" s="6">
        <v>0</v>
      </c>
      <c r="AD56" s="6">
        <v>0</v>
      </c>
      <c r="AE56" s="6">
        <v>0</v>
      </c>
      <c r="AF56" s="6">
        <v>2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5</v>
      </c>
      <c r="AN56" s="6">
        <v>12</v>
      </c>
      <c r="AO56" s="7">
        <v>27</v>
      </c>
      <c r="AP56" s="7">
        <v>7</v>
      </c>
      <c r="AQ56" s="8">
        <v>28.646891507517271</v>
      </c>
      <c r="AR56" s="8"/>
      <c r="AS56" s="8">
        <v>18.235294117647058</v>
      </c>
      <c r="AT56" s="8"/>
      <c r="AU56" s="8"/>
      <c r="AV56" s="8">
        <v>20</v>
      </c>
      <c r="AW56" s="8">
        <f>SUM(AQ56:AV56)</f>
        <v>66.882185625164325</v>
      </c>
      <c r="AX56" s="8">
        <f>AO56+AW56</f>
        <v>93.882185625164325</v>
      </c>
      <c r="AY56" s="8">
        <f>AX56/1.44</f>
        <v>65.195962239697451</v>
      </c>
      <c r="AZ56" s="7" t="s">
        <v>78</v>
      </c>
    </row>
    <row r="57" spans="1:52" x14ac:dyDescent="0.25">
      <c r="A57" s="6" t="s">
        <v>5</v>
      </c>
      <c r="B57" s="6">
        <v>3601</v>
      </c>
      <c r="C57" s="6" t="s">
        <v>80</v>
      </c>
      <c r="D57" s="6">
        <v>11</v>
      </c>
      <c r="E57" s="6" t="s">
        <v>47</v>
      </c>
      <c r="F57" s="7" t="s">
        <v>73</v>
      </c>
      <c r="G57" s="6">
        <v>2</v>
      </c>
      <c r="H57" s="6">
        <v>0</v>
      </c>
      <c r="I57" s="6">
        <v>0</v>
      </c>
      <c r="J57" s="6">
        <v>0</v>
      </c>
      <c r="K57" s="6">
        <v>1</v>
      </c>
      <c r="L57" s="6">
        <v>0</v>
      </c>
      <c r="M57" s="6">
        <v>0</v>
      </c>
      <c r="N57" s="6">
        <v>0</v>
      </c>
      <c r="O57" s="6">
        <v>0</v>
      </c>
      <c r="P57" s="6">
        <v>1</v>
      </c>
      <c r="Q57" s="6">
        <v>0</v>
      </c>
      <c r="R57" s="6">
        <v>1</v>
      </c>
      <c r="S57" s="6">
        <v>0</v>
      </c>
      <c r="T57" s="6">
        <v>0</v>
      </c>
      <c r="U57" s="6">
        <v>0</v>
      </c>
      <c r="V57" s="6">
        <v>1</v>
      </c>
      <c r="W57" s="6">
        <v>0</v>
      </c>
      <c r="X57" s="6">
        <v>1</v>
      </c>
      <c r="Y57" s="6">
        <v>0</v>
      </c>
      <c r="Z57" s="6">
        <v>1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5</v>
      </c>
      <c r="AN57" s="6">
        <v>18</v>
      </c>
      <c r="AO57" s="7">
        <v>29</v>
      </c>
      <c r="AP57" s="7">
        <v>1</v>
      </c>
      <c r="AQ57" s="8">
        <v>27.898694103680253</v>
      </c>
      <c r="AR57" s="8"/>
      <c r="AS57" s="8">
        <v>11.176470588235293</v>
      </c>
      <c r="AT57" s="8"/>
      <c r="AU57" s="8"/>
      <c r="AV57" s="8">
        <v>17.586206896551722</v>
      </c>
      <c r="AW57" s="8">
        <f>SUM(AQ57:AV57)</f>
        <v>56.661371588467269</v>
      </c>
      <c r="AX57" s="8">
        <f>AO57+AW57</f>
        <v>85.661371588467262</v>
      </c>
      <c r="AY57" s="8">
        <f>AX57/1.44</f>
        <v>59.487063603102264</v>
      </c>
      <c r="AZ57" s="7" t="s">
        <v>78</v>
      </c>
    </row>
    <row r="58" spans="1:52" x14ac:dyDescent="0.25">
      <c r="A58" s="6" t="s">
        <v>5</v>
      </c>
      <c r="B58" s="6">
        <v>3609</v>
      </c>
      <c r="C58" s="6" t="s">
        <v>80</v>
      </c>
      <c r="D58" s="6">
        <v>11</v>
      </c>
      <c r="E58" s="6" t="s">
        <v>52</v>
      </c>
      <c r="F58" s="7" t="s">
        <v>73</v>
      </c>
      <c r="G58" s="6">
        <v>78</v>
      </c>
      <c r="H58" s="6">
        <v>1</v>
      </c>
      <c r="I58" s="6">
        <v>1</v>
      </c>
      <c r="J58" s="6">
        <v>0</v>
      </c>
      <c r="K58" s="6">
        <v>1</v>
      </c>
      <c r="L58" s="6">
        <v>0</v>
      </c>
      <c r="M58" s="6">
        <v>0</v>
      </c>
      <c r="N58" s="6">
        <v>1</v>
      </c>
      <c r="O58" s="6">
        <v>0</v>
      </c>
      <c r="P58" s="6">
        <v>0</v>
      </c>
      <c r="Q58" s="6">
        <v>0</v>
      </c>
      <c r="R58" s="6">
        <v>1</v>
      </c>
      <c r="S58" s="6">
        <v>1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1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2</v>
      </c>
      <c r="AG58" s="6">
        <v>2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16</v>
      </c>
      <c r="AO58" s="7">
        <v>27</v>
      </c>
      <c r="AP58" s="7">
        <v>8</v>
      </c>
      <c r="AQ58" s="8">
        <v>26.101443909663086</v>
      </c>
      <c r="AR58" s="8"/>
      <c r="AS58" s="8">
        <v>10</v>
      </c>
      <c r="AT58" s="8"/>
      <c r="AU58" s="8"/>
      <c r="AV58" s="8">
        <v>17.586206896551722</v>
      </c>
      <c r="AW58" s="8">
        <f>SUM(AQ58:AV58)</f>
        <v>53.687650806214812</v>
      </c>
      <c r="AX58" s="8">
        <f>AO58+AW58</f>
        <v>80.687650806214805</v>
      </c>
      <c r="AY58" s="8">
        <f>AX58/1.44</f>
        <v>56.033090837649169</v>
      </c>
      <c r="AZ58" s="7" t="s">
        <v>78</v>
      </c>
    </row>
    <row r="59" spans="1:52" x14ac:dyDescent="0.25">
      <c r="A59" s="6" t="s">
        <v>5</v>
      </c>
      <c r="B59" s="6">
        <v>3611</v>
      </c>
      <c r="C59" s="6" t="s">
        <v>80</v>
      </c>
      <c r="D59" s="6">
        <v>11</v>
      </c>
      <c r="E59" s="6" t="s">
        <v>62</v>
      </c>
      <c r="F59" s="7" t="s">
        <v>73</v>
      </c>
      <c r="G59" s="6">
        <v>88</v>
      </c>
      <c r="H59" s="6">
        <v>0</v>
      </c>
      <c r="I59" s="6">
        <v>1</v>
      </c>
      <c r="J59" s="6">
        <v>1</v>
      </c>
      <c r="K59" s="6">
        <v>1</v>
      </c>
      <c r="L59" s="6">
        <v>0</v>
      </c>
      <c r="M59" s="6">
        <v>0</v>
      </c>
      <c r="N59" s="6">
        <v>1</v>
      </c>
      <c r="O59" s="6">
        <v>1</v>
      </c>
      <c r="P59" s="6">
        <v>0</v>
      </c>
      <c r="Q59" s="6">
        <v>1</v>
      </c>
      <c r="R59" s="6">
        <v>1</v>
      </c>
      <c r="S59" s="6">
        <v>1</v>
      </c>
      <c r="T59" s="6">
        <v>0</v>
      </c>
      <c r="U59" s="6">
        <v>0</v>
      </c>
      <c r="V59" s="6">
        <v>1</v>
      </c>
      <c r="W59" s="6">
        <v>0</v>
      </c>
      <c r="X59" s="6">
        <v>1</v>
      </c>
      <c r="Y59" s="6">
        <v>0</v>
      </c>
      <c r="Z59" s="6">
        <v>1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5</v>
      </c>
      <c r="AN59" s="6">
        <v>12</v>
      </c>
      <c r="AO59" s="7">
        <v>28</v>
      </c>
      <c r="AP59" s="7">
        <v>16</v>
      </c>
      <c r="AQ59" s="8">
        <v>28.324628364805143</v>
      </c>
      <c r="AR59" s="8"/>
      <c r="AS59" s="8">
        <v>2.9411764705882355</v>
      </c>
      <c r="AT59" s="8"/>
      <c r="AU59" s="8"/>
      <c r="AV59" s="8">
        <v>18.715596330275226</v>
      </c>
      <c r="AW59" s="8">
        <f>SUM(AQ59:AV59)</f>
        <v>49.981401165668601</v>
      </c>
      <c r="AX59" s="8">
        <f>AO59+AW59</f>
        <v>77.981401165668601</v>
      </c>
      <c r="AY59" s="8">
        <f>AX59/1.44</f>
        <v>54.153750809492088</v>
      </c>
      <c r="AZ59" s="7" t="s">
        <v>78</v>
      </c>
    </row>
    <row r="60" spans="1:52" x14ac:dyDescent="0.25">
      <c r="A60" s="6" t="s">
        <v>5</v>
      </c>
      <c r="B60" s="6">
        <v>3610</v>
      </c>
      <c r="C60" s="6" t="s">
        <v>80</v>
      </c>
      <c r="D60" s="6">
        <v>11</v>
      </c>
      <c r="E60" s="6" t="s">
        <v>58</v>
      </c>
      <c r="F60" s="7" t="s">
        <v>73</v>
      </c>
      <c r="G60" s="6">
        <v>84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7">
        <v>0</v>
      </c>
      <c r="AP60" s="7">
        <v>12</v>
      </c>
      <c r="AQ60" s="8">
        <v>30</v>
      </c>
      <c r="AR60" s="8"/>
      <c r="AS60" s="8">
        <v>4.7058823529411766</v>
      </c>
      <c r="AT60" s="8"/>
      <c r="AU60" s="8"/>
      <c r="AV60" s="8">
        <v>18.378378378378375</v>
      </c>
      <c r="AW60" s="8">
        <f>SUM(AQ60:AV60)</f>
        <v>53.084260731319546</v>
      </c>
      <c r="AX60" s="8">
        <f>AO60+AW60</f>
        <v>53.084260731319546</v>
      </c>
      <c r="AY60" s="8">
        <f>AX60/1.44</f>
        <v>36.864069952305243</v>
      </c>
      <c r="AZ60" s="7" t="s">
        <v>78</v>
      </c>
    </row>
    <row r="61" spans="1:52" x14ac:dyDescent="0.25">
      <c r="A61" s="6" t="s">
        <v>5</v>
      </c>
      <c r="B61" s="6">
        <v>3610</v>
      </c>
      <c r="C61" s="6" t="s">
        <v>80</v>
      </c>
      <c r="D61" s="6">
        <v>11</v>
      </c>
      <c r="E61" s="6" t="s">
        <v>61</v>
      </c>
      <c r="F61" s="7" t="s">
        <v>73</v>
      </c>
      <c r="G61" s="6">
        <v>87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7">
        <v>0</v>
      </c>
      <c r="AP61" s="7">
        <v>15</v>
      </c>
      <c r="AQ61" s="8">
        <v>26.503759398496239</v>
      </c>
      <c r="AR61" s="8"/>
      <c r="AS61" s="8">
        <v>4.117647058823529</v>
      </c>
      <c r="AT61" s="8"/>
      <c r="AU61" s="8"/>
      <c r="AV61" s="8">
        <v>16.451612903225804</v>
      </c>
      <c r="AW61" s="8">
        <f>SUM(AQ61:AV61)</f>
        <v>47.073019360545572</v>
      </c>
      <c r="AX61" s="8">
        <f>AO61+AW61</f>
        <v>47.073019360545572</v>
      </c>
      <c r="AY61" s="8">
        <f>AX61/1.44</f>
        <v>32.689596778156648</v>
      </c>
      <c r="AZ61" s="7" t="s">
        <v>78</v>
      </c>
    </row>
    <row r="62" spans="1:52" x14ac:dyDescent="0.25">
      <c r="A62" s="6" t="s">
        <v>5</v>
      </c>
      <c r="B62" s="6">
        <v>3610</v>
      </c>
      <c r="C62" s="6" t="s">
        <v>80</v>
      </c>
      <c r="D62" s="6">
        <v>11</v>
      </c>
      <c r="E62" s="6" t="s">
        <v>60</v>
      </c>
      <c r="F62" s="7" t="s">
        <v>73</v>
      </c>
      <c r="G62" s="6">
        <v>86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7">
        <v>0</v>
      </c>
      <c r="AP62" s="7">
        <v>14</v>
      </c>
      <c r="AQ62" s="8">
        <v>27.647058823529413</v>
      </c>
      <c r="AR62" s="8"/>
      <c r="AS62" s="8">
        <v>2.3529411764705883</v>
      </c>
      <c r="AT62" s="8"/>
      <c r="AU62" s="8"/>
      <c r="AV62" s="8">
        <v>14.366197183098592</v>
      </c>
      <c r="AW62" s="8">
        <f>SUM(AQ62:AV62)</f>
        <v>44.366197183098592</v>
      </c>
      <c r="AX62" s="8">
        <f>AO62+AW62</f>
        <v>44.366197183098592</v>
      </c>
      <c r="AY62" s="8">
        <f>AX62/1.44</f>
        <v>30.80985915492958</v>
      </c>
      <c r="AZ62" s="7" t="s">
        <v>78</v>
      </c>
    </row>
    <row r="63" spans="1:52" x14ac:dyDescent="0.25">
      <c r="A63" s="6" t="s">
        <v>5</v>
      </c>
      <c r="B63" s="6">
        <v>3609</v>
      </c>
      <c r="C63" s="6" t="s">
        <v>80</v>
      </c>
      <c r="D63" s="6">
        <v>11</v>
      </c>
      <c r="E63" s="6" t="s">
        <v>54</v>
      </c>
      <c r="F63" s="7" t="s">
        <v>73</v>
      </c>
      <c r="G63" s="6">
        <v>80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7">
        <v>0</v>
      </c>
      <c r="AP63" s="7">
        <v>9</v>
      </c>
      <c r="AQ63" s="8"/>
      <c r="AR63" s="8"/>
      <c r="AS63" s="8"/>
      <c r="AT63" s="8"/>
      <c r="AU63" s="8"/>
      <c r="AV63" s="8"/>
      <c r="AW63" s="8">
        <f>SUM(AQ63:AV63)</f>
        <v>0</v>
      </c>
      <c r="AX63" s="8">
        <f>AO63+AW63</f>
        <v>0</v>
      </c>
      <c r="AY63" s="8">
        <f>AX63/1.44</f>
        <v>0</v>
      </c>
      <c r="AZ63" s="7"/>
    </row>
    <row r="64" spans="1:52" x14ac:dyDescent="0.25">
      <c r="A64" s="6" t="s">
        <v>5</v>
      </c>
      <c r="B64" s="6">
        <v>3610</v>
      </c>
      <c r="C64" s="6" t="s">
        <v>80</v>
      </c>
      <c r="D64" s="6">
        <v>11</v>
      </c>
      <c r="E64" s="6" t="s">
        <v>59</v>
      </c>
      <c r="F64" s="7" t="s">
        <v>73</v>
      </c>
      <c r="G64" s="6">
        <v>85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7">
        <v>0</v>
      </c>
      <c r="AP64" s="7">
        <v>13</v>
      </c>
      <c r="AQ64" s="8"/>
      <c r="AR64" s="8"/>
      <c r="AS64" s="8"/>
      <c r="AT64" s="8"/>
      <c r="AU64" s="8"/>
      <c r="AV64" s="8"/>
      <c r="AW64" s="8">
        <f>SUM(AQ64:AV64)</f>
        <v>0</v>
      </c>
      <c r="AX64" s="8">
        <f>AO64+AW64</f>
        <v>0</v>
      </c>
      <c r="AY64" s="8">
        <f>AX64/1.44</f>
        <v>0</v>
      </c>
      <c r="AZ64" s="7"/>
    </row>
    <row r="65" spans="1:52" x14ac:dyDescent="0.25">
      <c r="A65" s="6" t="s">
        <v>5</v>
      </c>
      <c r="B65" s="6">
        <v>3607</v>
      </c>
      <c r="C65" s="6" t="s">
        <v>80</v>
      </c>
      <c r="D65" s="6">
        <v>11</v>
      </c>
      <c r="E65" s="6" t="s">
        <v>65</v>
      </c>
      <c r="F65" s="7" t="s">
        <v>73</v>
      </c>
      <c r="G65" s="6">
        <v>91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7">
        <v>0</v>
      </c>
      <c r="AP65" s="7">
        <v>17</v>
      </c>
      <c r="AQ65" s="8"/>
      <c r="AR65" s="8"/>
      <c r="AS65" s="8"/>
      <c r="AT65" s="8"/>
      <c r="AU65" s="8"/>
      <c r="AV65" s="8"/>
      <c r="AW65" s="8">
        <f>SUM(AQ65:AV65)</f>
        <v>0</v>
      </c>
      <c r="AX65" s="8">
        <f>AO65+AW65</f>
        <v>0</v>
      </c>
      <c r="AY65" s="8">
        <f>AX65/1.44</f>
        <v>0</v>
      </c>
      <c r="AZ65" s="7"/>
    </row>
    <row r="66" spans="1:52" x14ac:dyDescent="0.25">
      <c r="A66" s="6" t="s">
        <v>5</v>
      </c>
      <c r="B66" s="6">
        <v>3607</v>
      </c>
      <c r="C66" s="6" t="s">
        <v>80</v>
      </c>
      <c r="D66" s="6">
        <v>11</v>
      </c>
      <c r="E66" s="6" t="s">
        <v>67</v>
      </c>
      <c r="F66" s="7" t="s">
        <v>73</v>
      </c>
      <c r="G66" s="6">
        <v>93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7">
        <v>0</v>
      </c>
      <c r="AP66" s="7">
        <v>18</v>
      </c>
      <c r="AQ66" s="8"/>
      <c r="AR66" s="8"/>
      <c r="AS66" s="8"/>
      <c r="AT66" s="8"/>
      <c r="AU66" s="8"/>
      <c r="AV66" s="8"/>
      <c r="AW66" s="8">
        <f>SUM(AQ66:AV66)</f>
        <v>0</v>
      </c>
      <c r="AX66" s="8">
        <f>AO66+AW66</f>
        <v>0</v>
      </c>
      <c r="AY66" s="8">
        <f>AX66/1.44</f>
        <v>0</v>
      </c>
      <c r="AZ66" s="7"/>
    </row>
  </sheetData>
  <autoFilter ref="A2:AZ66">
    <sortState ref="A3:AZ66">
      <sortCondition ref="F3:F66"/>
      <sortCondition ref="D3:D66"/>
      <sortCondition descending="1" ref="AY3:AY66"/>
    </sortState>
  </autoFilter>
  <sortState ref="A2:BT98">
    <sortCondition ref="D2:D98"/>
    <sortCondition ref="AP2:AP98"/>
  </sortState>
  <mergeCells count="1">
    <mergeCell ref="A1:AZ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2020-12-01T03:20:44Z</dcterms:created>
  <dcterms:modified xsi:type="dcterms:W3CDTF">2020-12-08T11:21:41Z</dcterms:modified>
</cp:coreProperties>
</file>