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стр.1" sheetId="1" r:id="rId1"/>
    <sheet name="стр.2_3" sheetId="2" r:id="rId2"/>
    <sheet name="стр.4_5" sheetId="3" r:id="rId3"/>
    <sheet name="Лист1" sheetId="4" r:id="rId4"/>
    <sheet name="Лист2" sheetId="5" r:id="rId5"/>
  </sheets>
  <definedNames>
    <definedName name="__chief">'стр.4_5'!#REF!</definedName>
    <definedName name="__hbk">'стр.4_5'!#REF!</definedName>
    <definedName name="_xlnm.Print_Titles" localSheetId="1">'стр.2_3'!$4:$4</definedName>
    <definedName name="_xlnm.Print_Titles" localSheetId="2">'стр.4_5'!$4:$6</definedName>
    <definedName name="_xlnm.Print_Area" localSheetId="0">'стр.1'!$A$1:$DF$41</definedName>
    <definedName name="_xlnm.Print_Area" localSheetId="1">'стр.2_3'!$A$1:$DD$76</definedName>
    <definedName name="_xlnm.Print_Area" localSheetId="2">'стр.4_5'!$A$2:$EV$80</definedName>
    <definedName name="Р2_1_001">'стр.2_3'!$BU$5</definedName>
    <definedName name="Р2_1_002">'стр.2_3'!$BU$7</definedName>
    <definedName name="Р2_1_003">'стр.2_3'!$BU$9</definedName>
    <definedName name="Р2_1_004">'стр.2_3'!$BU$10</definedName>
    <definedName name="Р2_1_005">'стр.2_3'!$BU$11</definedName>
    <definedName name="Р2_1_006">'стр.2_3'!$BU$12</definedName>
    <definedName name="Р2_1_007">'стр.2_3'!$BU$13</definedName>
    <definedName name="Р2_1_008">'стр.2_3'!$BU$15</definedName>
    <definedName name="Р2_1_009">'стр.2_3'!$BU$16</definedName>
    <definedName name="Р2_2_001">'стр.2_3'!$BU$17</definedName>
    <definedName name="Р2_2_002">'стр.2_3'!$BU$19</definedName>
    <definedName name="Р2_2_003">'стр.2_3'!$BU$20</definedName>
    <definedName name="Р2_2_004">'стр.2_3'!$BU$22</definedName>
    <definedName name="Р2_2_005">'стр.2_3'!$BU$23</definedName>
    <definedName name="Р2_2_006">'стр.2_3'!$BU$24</definedName>
    <definedName name="Р2_2_007">'стр.2_3'!$BU$25</definedName>
    <definedName name="Р2_2_008">'стр.2_3'!$BU$26</definedName>
    <definedName name="Р2_2_009">'стр.2_3'!$BU$27</definedName>
    <definedName name="Р2_2_010">'стр.2_3'!$BU$28</definedName>
    <definedName name="Р2_2_011">'стр.2_3'!$BU$29</definedName>
    <definedName name="Р2_2_012">'стр.2_3'!$BU$30</definedName>
    <definedName name="Р2_2_013">'стр.2_3'!$BU$31</definedName>
    <definedName name="Р2_2_014">'стр.2_3'!$BU$32</definedName>
    <definedName name="Р2_2_015">'стр.2_3'!$BU$34</definedName>
    <definedName name="Р2_2_016">'стр.2_3'!$BU$35</definedName>
    <definedName name="Р2_2_017">'стр.2_3'!$BU$36</definedName>
    <definedName name="Р2_2_018">'стр.2_3'!$BU$37</definedName>
    <definedName name="Р2_2_019">'стр.2_3'!$BU$38</definedName>
    <definedName name="Р2_2_020">'стр.2_3'!$BU$39</definedName>
    <definedName name="Р2_2_021">'стр.2_3'!$BU$40</definedName>
    <definedName name="Р2_2_022">'стр.2_3'!$BU$41</definedName>
    <definedName name="Р2_2_023">'стр.2_3'!$BU$42</definedName>
    <definedName name="Р2_2_024">'стр.2_3'!$BU$43</definedName>
    <definedName name="Р2_3_001">'стр.2_3'!$BU$44</definedName>
    <definedName name="Р2_3_002">'стр.2_3'!$BU$46</definedName>
    <definedName name="Р2_3_003">'стр.2_3'!$BU$47</definedName>
    <definedName name="Р2_3_004">'стр.2_3'!$BU$49</definedName>
    <definedName name="Р2_3_005">'стр.2_3'!$BU$50</definedName>
    <definedName name="Р2_3_006">'стр.2_3'!$BU$51</definedName>
    <definedName name="Р2_3_007">'стр.2_3'!$BU$52</definedName>
    <definedName name="Р2_3_008">'стр.2_3'!$BU$53</definedName>
    <definedName name="Р2_3_009">'стр.2_3'!$BU$54</definedName>
    <definedName name="Р2_3_010">'стр.2_3'!$BU$55</definedName>
    <definedName name="Р2_3_011">'стр.2_3'!$BU$56</definedName>
    <definedName name="Р2_3_012">'стр.2_3'!$BU$57</definedName>
    <definedName name="Р2_3_013">'стр.2_3'!$BU$58</definedName>
    <definedName name="Р2_3_014">'стр.2_3'!$BU$59</definedName>
    <definedName name="Р2_3_015">'стр.2_3'!$BU$60</definedName>
    <definedName name="Р2_3_016">'стр.2_3'!$BU$61</definedName>
    <definedName name="Р2_3_017">'стр.2_3'!$BU$62</definedName>
    <definedName name="Р2_3_018">'стр.2_3'!$BU$64</definedName>
    <definedName name="Р2_3_019">'стр.2_3'!$BU$65</definedName>
    <definedName name="Р2_3_020">'стр.2_3'!$BU$66</definedName>
    <definedName name="Р2_3_021">'стр.2_3'!$BU$67</definedName>
    <definedName name="Р2_3_022">'стр.2_3'!$BU$68</definedName>
    <definedName name="Р2_3_023">'стр.2_3'!$BU$69</definedName>
    <definedName name="Р2_3_024">'стр.2_3'!$BU$70</definedName>
    <definedName name="Р2_3_025">'стр.2_3'!$BU$71</definedName>
    <definedName name="Р2_3_026">'стр.2_3'!$BU$72</definedName>
    <definedName name="Р2_3_027">'стр.2_3'!$BU$73</definedName>
    <definedName name="Р2_3_028">'стр.2_3'!$BU$74</definedName>
    <definedName name="Р2_3_029">'стр.2_3'!$BU$75</definedName>
    <definedName name="Р2_3_030">'стр.2_3'!$BU$76</definedName>
    <definedName name="Р3_0_001">'стр.4_5'!#REF!</definedName>
    <definedName name="Р3_1_001">'стр.4_5'!#REF!</definedName>
    <definedName name="Р3_1_002">'стр.4_5'!#REF!</definedName>
    <definedName name="Р3_1_003">'стр.4_5'!#REF!</definedName>
    <definedName name="Р3_1_004">'стр.4_5'!#REF!</definedName>
    <definedName name="Р3_1_005">'стр.4_5'!#REF!</definedName>
    <definedName name="Р3_1_006">'стр.4_5'!#REF!</definedName>
    <definedName name="Р3_2_001">'стр.4_5'!#REF!</definedName>
    <definedName name="Р3_2_002">'стр.4_5'!#REF!</definedName>
    <definedName name="Р3_2_003">'стр.4_5'!#REF!</definedName>
    <definedName name="Р3_2_004">'стр.4_5'!#REF!</definedName>
    <definedName name="Р3_2_005">'стр.4_5'!#REF!</definedName>
    <definedName name="Р3_2_006">'стр.4_5'!#REF!</definedName>
    <definedName name="Р3_2_007">'стр.4_5'!#REF!</definedName>
    <definedName name="Р3_2_008">'стр.4_5'!#REF!</definedName>
    <definedName name="Р3_2_009">'стр.4_5'!#REF!</definedName>
    <definedName name="Р3_2_010">'стр.4_5'!#REF!</definedName>
    <definedName name="Р3_2_011">'стр.4_5'!#REF!</definedName>
    <definedName name="Р3_2_012">'стр.4_5'!#REF!</definedName>
    <definedName name="Р3_2_013">'стр.4_5'!#REF!</definedName>
    <definedName name="Р3_2_014">'стр.4_5'!#REF!</definedName>
    <definedName name="Р3_2_015">'стр.4_5'!#REF!</definedName>
    <definedName name="Р3_2_016">'стр.4_5'!#REF!</definedName>
    <definedName name="Р3_2_017">'стр.4_5'!#REF!</definedName>
    <definedName name="Р3_2_018">'стр.4_5'!#REF!</definedName>
    <definedName name="Р3_2_019">'стр.4_5'!#REF!</definedName>
    <definedName name="Р3_2_020">'стр.4_5'!#REF!</definedName>
    <definedName name="Р3_2_021">'стр.4_5'!#REF!</definedName>
    <definedName name="Р3_2_022">'стр.4_5'!#REF!</definedName>
    <definedName name="Р3_2_023">'стр.4_5'!#REF!</definedName>
    <definedName name="Р3_2_024">'стр.4_5'!#REF!</definedName>
    <definedName name="Р3_2_025">'стр.4_5'!#REF!</definedName>
    <definedName name="Р3_3_001">'стр.4_5'!#REF!</definedName>
  </definedNames>
  <calcPr fullCalcOnLoad="1"/>
</workbook>
</file>

<file path=xl/sharedStrings.xml><?xml version="1.0" encoding="utf-8"?>
<sst xmlns="http://schemas.openxmlformats.org/spreadsheetml/2006/main" count="455" uniqueCount="203">
  <si>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</si>
  <si>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</si>
  <si>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</si>
  <si>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</si>
  <si>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</si>
  <si>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</si>
  <si>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</si>
  <si>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</si>
  <si>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</si>
  <si>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</si>
  <si>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</si>
  <si>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</si>
  <si>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</si>
  <si>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</si>
  <si>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</si>
  <si>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</si>
  <si>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</si>
  <si>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</si>
  <si>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</si>
  <si>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</si>
  <si>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</si>
  <si>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</si>
  <si>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</si>
  <si>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</si>
  <si>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</si>
  <si>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</si>
  <si>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</si>
  <si>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</si>
  <si>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</si>
  <si>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</si>
  <si>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</si>
  <si>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</si>
  <si>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</si>
  <si>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</si>
  <si>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</si>
  <si>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</si>
  <si>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</si>
  <si>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</si>
  <si>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</si>
  <si>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</si>
  <si>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</si>
  <si>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</si>
  <si>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</si>
  <si>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</si>
  <si>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</si>
  <si>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</si>
  <si>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</si>
  <si>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</si>
  <si>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</si>
  <si>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</si>
  <si>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</si>
  <si>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</si>
  <si>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</si>
  <si>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</si>
  <si>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</si>
  <si>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</si>
  <si>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</si>
  <si>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</si>
  <si>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</si>
  <si>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</si>
  <si>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</si>
  <si>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</si>
  <si>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</si>
  <si>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</si>
  <si>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</si>
  <si>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</si>
  <si>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</si>
  <si>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</si>
  <si>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</si>
  <si>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</si>
  <si>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</si>
  <si>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</si>
  <si>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</si>
  <si>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</si>
  <si>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</si>
  <si>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</si>
  <si>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</si>
  <si>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</si>
  <si>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</si>
  <si>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</si>
  <si>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</si>
  <si>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</si>
  <si>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</si>
  <si>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</si>
  <si>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</si>
  <si>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</si>
  <si>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</si>
  <si>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</si>
  <si>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</si>
  <si>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</si>
  <si>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</si>
  <si>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</si>
  <si>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</si>
  <si>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</si>
  <si>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</si>
  <si>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</si>
  <si>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</si>
  <si>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</si>
  <si>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</si>
  <si>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</si>
  <si>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</si>
  <si>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</si>
  <si>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</si>
  <si>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</si>
  <si>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</si>
  <si>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</si>
  <si>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</si>
  <si>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</si>
  <si>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</si>
  <si>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</si>
  <si>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</si>
  <si>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</si>
  <si>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</si>
  <si>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</si>
  <si>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</si>
  <si>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</si>
  <si>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 xml:space="preserve">на </t>
  </si>
  <si>
    <t>Субсидии на иные цели</t>
  </si>
  <si>
    <t/>
  </si>
  <si>
    <t>Администрация ГО Верхняя Пышма</t>
  </si>
  <si>
    <t>210</t>
  </si>
  <si>
    <t>Областной бюджет</t>
  </si>
  <si>
    <t>Местный бюджет</t>
  </si>
  <si>
    <t>15</t>
  </si>
  <si>
    <t>225</t>
  </si>
  <si>
    <t xml:space="preserve">Наименование </t>
  </si>
  <si>
    <t>учреждения</t>
  </si>
  <si>
    <t>Субсидии на выполнение муниципального задания</t>
  </si>
  <si>
    <t>Безвозмездные перечисления  муниципальным организациям</t>
  </si>
  <si>
    <t xml:space="preserve">учреждения </t>
  </si>
  <si>
    <t xml:space="preserve">Главный бухгалтер </t>
  </si>
  <si>
    <t>муниципального  учреждения</t>
  </si>
  <si>
    <t>февраля</t>
  </si>
  <si>
    <t xml:space="preserve"> (муниципального)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</si>
  <si>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</si>
  <si>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</si>
  <si>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</si>
  <si>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 Общая балансовая стоимость недвижимого муниципального 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</si>
  <si>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</si>
  <si>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</si>
  <si>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</si>
  <si>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</si>
  <si>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</si>
  <si>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</si>
  <si>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округа, всего:</t>
  </si>
  <si>
    <t>3.2. Кредиторская задолженность по расчетам с поставщиками и подрядчиками за счет средств  бюджета городского округа, всего:</t>
  </si>
  <si>
    <t>Код
по бюджетной классификации операции
сектора госу-
дарственного управления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</si>
  <si>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</si>
  <si>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МЕРОПРИЯТИЯ МУНИЦИПАЛЬНОГО УЧРЕЖДЕНИЯ</t>
  </si>
  <si>
    <t>№ п/п</t>
  </si>
  <si>
    <t>Задача</t>
  </si>
  <si>
    <t>Мероприятие</t>
  </si>
  <si>
    <t>Руководитель муниципального</t>
  </si>
  <si>
    <t xml:space="preserve"> муниципального учреждения 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</si>
  <si>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</si>
  <si>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</si>
  <si>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Плановый результат</t>
  </si>
  <si>
    <t>Срок исполнения</t>
  </si>
  <si>
    <t>Услуга № 1 Оргнизация отдыха детей в каникулярное время</t>
  </si>
  <si>
    <t>Платные образовательные услуги</t>
  </si>
  <si>
    <t>Безвозмездные поступления, всего:</t>
  </si>
  <si>
    <t>Родительская плата за организацию горячего питания учащихся</t>
  </si>
  <si>
    <t>Директор МАОУ "СОШ № 3"</t>
  </si>
  <si>
    <t>Шингарова Т.В.</t>
  </si>
  <si>
    <t>Муниципальное автономное общеобразовательное учреждение "Средняя общеобразовательная школа № 3"</t>
  </si>
  <si>
    <t>660601516/668601001</t>
  </si>
  <si>
    <t>624096, Свердловская область, город Верхняя Пышма, улица Машиностроителей, дом 6</t>
  </si>
  <si>
    <t>75 635 23,17</t>
  </si>
  <si>
    <t>Прочие работы, услуги по организации питания</t>
  </si>
  <si>
    <t>226</t>
  </si>
  <si>
    <t xml:space="preserve">Формирование  личности обучающегося,развитие интереса к познанию и творческих способностей обучающегося- формирование навыков самостоятельной учебной деятельности на основе индивидуализации и прфессиональной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  - воспитание гражданственности, трудолюбия, уважения к правам и свободам человека, любви к окружающей природе, Родине, семье;  - формирование здорового образа жизни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</si>
  <si>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образовательная деятельность по следующим программам:                                                                                                             1) общеобразовательные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начального общего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начального общего образования для детей с задержкой психического развития;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основного общего образования;                                                                                                                                    - основного общего для детей с задержкой психического развития;                                                                                                         - основного общего образования, обеспечивающим дополнительную (углубленную) подготовку по предметам: русский язык, литература;                                                                                                                                 - среднего (полного) общего образования;                                                                                                                                         - среднего (полного) общего образования, обеспечивающим дополнительную (углубленную) подготовку обучающихся по предметам: русский язык, литература                                                                                                                                                                   2)программы дополнительного образования детей по следующим направленностям                                                                                                   - физкультурно- спортивная;                                                                                                                                         - художественно - эстетическая;                                                                                                                                                      - духовно- нравственная;                                                                                                                                                                                        - эколого - биологическая;                                                                                                                                                - военно - патриотическая;                                                                                                                                                    - социально - педагогическая;                                                                                                                                          - социально - экономическая;                                                                                                                                                    - естественнонаучная.                                                                                                                                               3)организация оздоровления и отдыха детей в каникулярное время.                                                                                                                        </t>
  </si>
  <si>
    <t xml:space="preserve">1. Платные дополнительные образовательные услуги:                                                                                                                                   - стартовая школа для детей и родителей;                                                                                                                                                  - факультатив "Юным умникам и умницам, математика, логика"                                                                                                                                                                                                                                                                                                                                                                                                                                                                                                                                                                                                                                                                                 факультатив "Юным умникам и умницам. русский язык"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</si>
  <si>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</t>
  </si>
  <si>
    <t>Т.В.Шингарова</t>
  </si>
  <si>
    <t>Н.П.Зубарева</t>
  </si>
  <si>
    <t>5-65-66</t>
  </si>
  <si>
    <t>III.II Показатели по поступлениям и выплатам учреждения на 2016 год</t>
  </si>
  <si>
    <t>III.III Показатели по поступлениям и выплатам учреждения на 2017 год</t>
  </si>
  <si>
    <t>Благотворительные взносы</t>
  </si>
  <si>
    <t>III.I Показатели по поступлениям и выплатам учреждения на 2016 год</t>
  </si>
  <si>
    <t>111,211</t>
  </si>
  <si>
    <t>119,213</t>
  </si>
  <si>
    <t>244,221</t>
  </si>
  <si>
    <t>112,212</t>
  </si>
  <si>
    <t>244,222</t>
  </si>
  <si>
    <t>244,223</t>
  </si>
  <si>
    <t>244,225</t>
  </si>
  <si>
    <t>244,226</t>
  </si>
  <si>
    <t>243,224</t>
  </si>
  <si>
    <t>240</t>
  </si>
  <si>
    <t>244,310</t>
  </si>
  <si>
    <t>244,340</t>
  </si>
  <si>
    <t>Организация отдыха детей в каникулярное время</t>
  </si>
  <si>
    <t>Заработная плата Трудоустройство несовершеннолетних граждан в каникулярное время</t>
  </si>
  <si>
    <t>Начисления на выплаты по оплате труда. Трудоустройство несовершеннолетних граждан в каникулярное время</t>
  </si>
  <si>
    <t>I. Сведения о деятельности  муниципального учреждения</t>
  </si>
  <si>
    <t>851,290</t>
  </si>
  <si>
    <t>853,290</t>
  </si>
  <si>
    <t>17</t>
  </si>
  <si>
    <t>января</t>
  </si>
  <si>
    <t>19</t>
  </si>
  <si>
    <t>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</si>
</sst>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left" wrapText="1"/>
    </xf>
    <xf numFmtId="0" fontId="6" fillId="0" borderId="0" xfId="0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top" shrinkToFit="1"/>
    </xf>
    <xf numFmtId="2" fontId="4" fillId="0" borderId="18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top" shrinkToFit="1"/>
    </xf>
    <xf numFmtId="2" fontId="4" fillId="0" borderId="14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2" fontId="1" fillId="0" borderId="19" xfId="0" applyNumberFormat="1" applyFont="1" applyBorder="1" applyAlignment="1">
      <alignment horizontal="center" vertical="top" shrinkToFit="1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5" fillId="0" borderId="12" xfId="0" applyFont="1" applyBorder="1" applyAlignment="1">
      <alignment wrapText="1"/>
    </xf>
    <xf numFmtId="49" fontId="55" fillId="0" borderId="15" xfId="0" applyNumberFormat="1" applyFont="1" applyBorder="1" applyAlignment="1">
      <alignment horizontal="center" vertical="top"/>
    </xf>
    <xf numFmtId="2" fontId="55" fillId="0" borderId="24" xfId="0" applyNumberFormat="1" applyFont="1" applyBorder="1" applyAlignment="1">
      <alignment horizontal="center" vertical="top" shrinkToFit="1"/>
    </xf>
    <xf numFmtId="2" fontId="55" fillId="0" borderId="21" xfId="0" applyNumberFormat="1" applyFont="1" applyBorder="1" applyAlignment="1">
      <alignment horizontal="center" vertical="top" shrinkToFit="1"/>
    </xf>
    <xf numFmtId="2" fontId="55" fillId="0" borderId="18" xfId="0" applyNumberFormat="1" applyFont="1" applyBorder="1" applyAlignment="1">
      <alignment horizontal="center" vertical="top" shrinkToFit="1"/>
    </xf>
    <xf numFmtId="2" fontId="55" fillId="0" borderId="14" xfId="0" applyNumberFormat="1" applyFont="1" applyBorder="1" applyAlignment="1">
      <alignment horizontal="center" vertical="top" shrinkToFit="1"/>
    </xf>
    <xf numFmtId="2" fontId="55" fillId="0" borderId="18" xfId="0" applyNumberFormat="1" applyFont="1" applyBorder="1" applyAlignment="1">
      <alignment horizontal="center" vertical="top" shrinkToFit="1"/>
    </xf>
    <xf numFmtId="49" fontId="55" fillId="0" borderId="15" xfId="0" applyNumberFormat="1" applyFont="1" applyBorder="1" applyAlignment="1">
      <alignment horizontal="center" vertical="top"/>
    </xf>
    <xf numFmtId="2" fontId="55" fillId="0" borderId="14" xfId="0" applyNumberFormat="1" applyFont="1" applyBorder="1" applyAlignment="1">
      <alignment horizontal="center" vertical="top" shrinkToFit="1"/>
    </xf>
    <xf numFmtId="0" fontId="54" fillId="0" borderId="11" xfId="0" applyFont="1" applyBorder="1" applyAlignment="1">
      <alignment wrapText="1"/>
    </xf>
    <xf numFmtId="49" fontId="54" fillId="0" borderId="13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left" wrapText="1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2" fontId="54" fillId="0" borderId="18" xfId="0" applyNumberFormat="1" applyFont="1" applyBorder="1" applyAlignment="1">
      <alignment horizontal="center" vertical="top" shrinkToFit="1"/>
    </xf>
    <xf numFmtId="0" fontId="54" fillId="0" borderId="0" xfId="0" applyFont="1" applyAlignment="1">
      <alignment horizontal="left"/>
    </xf>
    <xf numFmtId="2" fontId="54" fillId="0" borderId="18" xfId="0" applyNumberFormat="1" applyFont="1" applyBorder="1" applyAlignment="1">
      <alignment horizontal="center" vertical="top" shrinkToFit="1"/>
    </xf>
    <xf numFmtId="2" fontId="54" fillId="0" borderId="14" xfId="0" applyNumberFormat="1" applyFont="1" applyBorder="1" applyAlignment="1">
      <alignment horizontal="center" vertical="top" shrinkToFit="1"/>
    </xf>
    <xf numFmtId="0" fontId="1" fillId="0" borderId="18" xfId="0" applyFont="1" applyBorder="1" applyAlignment="1">
      <alignment horizontal="left"/>
    </xf>
    <xf numFmtId="2" fontId="56" fillId="0" borderId="14" xfId="0" applyNumberFormat="1" applyFont="1" applyBorder="1" applyAlignment="1">
      <alignment horizontal="center" vertical="top" shrinkToFit="1"/>
    </xf>
    <xf numFmtId="2" fontId="54" fillId="0" borderId="14" xfId="0" applyNumberFormat="1" applyFont="1" applyBorder="1" applyAlignment="1">
      <alignment horizontal="center" vertical="top" shrinkToFit="1"/>
    </xf>
    <xf numFmtId="0" fontId="1" fillId="0" borderId="13" xfId="0" applyFont="1" applyBorder="1" applyAlignment="1">
      <alignment horizontal="left" vertical="top" wrapText="1"/>
    </xf>
    <xf numFmtId="2" fontId="54" fillId="0" borderId="14" xfId="0" applyNumberFormat="1" applyFont="1" applyBorder="1" applyAlignment="1">
      <alignment horizontal="center" vertical="top" shrinkToFit="1"/>
    </xf>
    <xf numFmtId="2" fontId="1" fillId="0" borderId="18" xfId="0" applyNumberFormat="1" applyFont="1" applyBorder="1" applyAlignment="1">
      <alignment horizontal="center"/>
    </xf>
    <xf numFmtId="2" fontId="56" fillId="0" borderId="18" xfId="0" applyNumberFormat="1" applyFont="1" applyBorder="1" applyAlignment="1">
      <alignment horizontal="center" vertical="top" shrinkToFit="1"/>
    </xf>
    <xf numFmtId="0" fontId="1" fillId="0" borderId="18" xfId="0" applyFont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top"/>
    </xf>
    <xf numFmtId="49" fontId="54" fillId="0" borderId="13" xfId="0" applyNumberFormat="1" applyFont="1" applyBorder="1" applyAlignment="1">
      <alignment horizontal="center" vertical="top"/>
    </xf>
    <xf numFmtId="49" fontId="54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 vertical="top" shrinkToFi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55" fillId="0" borderId="18" xfId="0" applyNumberFormat="1" applyFont="1" applyBorder="1" applyAlignment="1">
      <alignment horizontal="center" vertical="top" shrinkToFit="1"/>
    </xf>
    <xf numFmtId="2" fontId="1" fillId="0" borderId="11" xfId="0" applyNumberFormat="1" applyFont="1" applyBorder="1" applyAlignment="1">
      <alignment horizontal="center" vertical="top" shrinkToFit="1"/>
    </xf>
    <xf numFmtId="2" fontId="1" fillId="0" borderId="14" xfId="0" applyNumberFormat="1" applyFont="1" applyBorder="1" applyAlignment="1">
      <alignment horizontal="center" vertical="top" shrinkToFit="1"/>
    </xf>
    <xf numFmtId="2" fontId="54" fillId="0" borderId="11" xfId="0" applyNumberFormat="1" applyFont="1" applyBorder="1" applyAlignment="1">
      <alignment horizontal="center" vertical="top" shrinkToFit="1"/>
    </xf>
    <xf numFmtId="2" fontId="54" fillId="0" borderId="14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6" fillId="0" borderId="15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9" fontId="54" fillId="0" borderId="12" xfId="0" applyNumberFormat="1" applyFont="1" applyBorder="1" applyAlignment="1">
      <alignment horizontal="center" vertical="top"/>
    </xf>
    <xf numFmtId="49" fontId="54" fillId="0" borderId="15" xfId="0" applyNumberFormat="1" applyFont="1" applyBorder="1" applyAlignment="1">
      <alignment horizontal="center" vertical="top"/>
    </xf>
    <xf numFmtId="49" fontId="54" fillId="0" borderId="21" xfId="0" applyNumberFormat="1" applyFont="1" applyBorder="1" applyAlignment="1">
      <alignment horizontal="center" vertical="top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11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6" fillId="0" borderId="13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wrapText="1"/>
    </xf>
    <xf numFmtId="0" fontId="54" fillId="0" borderId="13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shrinkToFit="1"/>
    </xf>
    <xf numFmtId="2" fontId="54" fillId="0" borderId="18" xfId="0" applyNumberFormat="1" applyFont="1" applyBorder="1" applyAlignment="1">
      <alignment horizontal="center" vertical="top" shrinkToFit="1"/>
    </xf>
    <xf numFmtId="0" fontId="1" fillId="0" borderId="14" xfId="0" applyFont="1" applyBorder="1" applyAlignment="1">
      <alignment horizontal="left"/>
    </xf>
    <xf numFmtId="0" fontId="56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tabSelected="1" zoomScaleSheetLayoutView="100" workbookViewId="0" topLeftCell="A1">
      <selection activeCell="AL13" sqref="AL13:AO13"/>
    </sheetView>
  </sheetViews>
  <sheetFormatPr defaultColWidth="0.875" defaultRowHeight="12.75"/>
  <cols>
    <col min="1" max="29" width="0.875" style="1" customWidth="1"/>
    <col min="30" max="30" width="2.25390625" style="1" customWidth="1"/>
    <col min="31" max="108" width="0.875" style="1" customWidth="1"/>
    <col min="109" max="109" width="4.00390625" style="1" customWidth="1"/>
    <col min="110" max="16384" width="0.875" style="1" customWidth="1"/>
  </cols>
  <sheetData>
    <row r="1" spans="57:108" ht="15">
      <c r="BE1" s="142" t="s">
        <v>15</v>
      </c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</row>
    <row r="2" spans="57:108" ht="15">
      <c r="BE2" s="143" t="s">
        <v>162</v>
      </c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pans="57:108" s="2" customFormat="1" ht="12">
      <c r="BE3" s="145" t="s">
        <v>32</v>
      </c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57:108" ht="15"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CA4" s="143" t="s">
        <v>163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</row>
    <row r="5" spans="57:108" s="2" customFormat="1" ht="12">
      <c r="BE5" s="144" t="s">
        <v>13</v>
      </c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CA5" s="144" t="s">
        <v>14</v>
      </c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</row>
    <row r="6" spans="65:99" ht="15">
      <c r="BM6" s="11" t="s">
        <v>2</v>
      </c>
      <c r="BN6" s="152" t="s">
        <v>201</v>
      </c>
      <c r="BO6" s="152"/>
      <c r="BP6" s="152"/>
      <c r="BQ6" s="152"/>
      <c r="BR6" s="1" t="s">
        <v>2</v>
      </c>
      <c r="BU6" s="152" t="s">
        <v>200</v>
      </c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3">
        <v>20</v>
      </c>
      <c r="CN6" s="153"/>
      <c r="CO6" s="153"/>
      <c r="CP6" s="153"/>
      <c r="CQ6" s="149" t="s">
        <v>199</v>
      </c>
      <c r="CR6" s="149"/>
      <c r="CS6" s="149"/>
      <c r="CT6" s="149"/>
      <c r="CU6" s="1" t="s">
        <v>3</v>
      </c>
    </row>
    <row r="7" ht="3.75" customHeight="1">
      <c r="CY7" s="9"/>
    </row>
    <row r="8" spans="1:108" ht="16.5">
      <c r="A8" s="151" t="s">
        <v>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</row>
    <row r="9" spans="36:58" s="12" customFormat="1" ht="16.5">
      <c r="AJ9" s="13"/>
      <c r="AM9" s="13"/>
      <c r="AR9" s="45" t="s">
        <v>116</v>
      </c>
      <c r="AV9" s="14"/>
      <c r="AW9" s="146">
        <v>2017</v>
      </c>
      <c r="AX9" s="146"/>
      <c r="AY9" s="146"/>
      <c r="AZ9" s="146"/>
      <c r="BA9" s="146"/>
      <c r="BB9" s="146"/>
      <c r="BC9" s="146"/>
      <c r="BD9" s="146"/>
      <c r="BE9" s="146"/>
      <c r="BF9" s="12" t="s">
        <v>5</v>
      </c>
    </row>
    <row r="10" ht="4.5" customHeight="1"/>
    <row r="11" spans="30:108" ht="17.25" customHeight="1">
      <c r="AD11" s="18"/>
      <c r="AE11" s="18"/>
      <c r="AF11" s="18"/>
      <c r="AG11" s="46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3"/>
      <c r="BT11" s="63"/>
      <c r="BU11" s="63"/>
      <c r="BV11" s="63"/>
      <c r="BW11" s="63"/>
      <c r="BX11" s="63"/>
      <c r="BY11" s="60"/>
      <c r="BZ11" s="60"/>
      <c r="CA11" s="61"/>
      <c r="CB11" s="61"/>
      <c r="CC11" s="61"/>
      <c r="CD11" s="61"/>
      <c r="CE11" s="61"/>
      <c r="CF11" s="61"/>
      <c r="CG11" s="61"/>
      <c r="CO11" s="150" t="s">
        <v>16</v>
      </c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</row>
    <row r="12" spans="91:108" ht="15" customHeight="1">
      <c r="CM12" s="11" t="s">
        <v>33</v>
      </c>
      <c r="CO12" s="133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</row>
    <row r="13" spans="36:108" ht="15" customHeight="1">
      <c r="AJ13" s="3"/>
      <c r="AK13" s="5" t="s">
        <v>2</v>
      </c>
      <c r="AL13" s="129" t="s">
        <v>202</v>
      </c>
      <c r="AM13" s="129"/>
      <c r="AN13" s="129"/>
      <c r="AO13" s="129"/>
      <c r="AP13" s="3" t="s">
        <v>2</v>
      </c>
      <c r="AQ13" s="3"/>
      <c r="AR13" s="3"/>
      <c r="AS13" s="129" t="s">
        <v>200</v>
      </c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46"/>
      <c r="BL13" s="154">
        <v>2017</v>
      </c>
      <c r="BM13" s="154"/>
      <c r="BN13" s="154"/>
      <c r="BO13" s="154"/>
      <c r="BP13" s="154"/>
      <c r="BQ13" s="154"/>
      <c r="BR13" s="154"/>
      <c r="BS13" s="3" t="s">
        <v>3</v>
      </c>
      <c r="BT13" s="3"/>
      <c r="BU13" s="3"/>
      <c r="BY13" s="17"/>
      <c r="CM13" s="11" t="s">
        <v>17</v>
      </c>
      <c r="CO13" s="133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</row>
    <row r="14" spans="77:108" ht="12.75" customHeight="1">
      <c r="BY14" s="17"/>
      <c r="BZ14" s="17"/>
      <c r="CM14" s="11"/>
      <c r="CO14" s="133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</row>
    <row r="15" spans="77:108" ht="15" customHeight="1" hidden="1">
      <c r="BY15" s="17"/>
      <c r="BZ15" s="17"/>
      <c r="CM15" s="11"/>
      <c r="CO15" s="133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ht="25.5" customHeight="1">
      <c r="A16" s="6" t="s">
        <v>125</v>
      </c>
      <c r="AE16" s="141" t="s">
        <v>164</v>
      </c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M16" s="11" t="s">
        <v>18</v>
      </c>
      <c r="CO16" s="133" t="s">
        <v>118</v>
      </c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ht="19.5" customHeight="1">
      <c r="A17" s="6" t="s">
        <v>131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9"/>
      <c r="W17" s="19"/>
      <c r="X17" s="19"/>
      <c r="Y17" s="19"/>
      <c r="Z17" s="20"/>
      <c r="AA17" s="20"/>
      <c r="AB17" s="20"/>
      <c r="AC17" s="18"/>
      <c r="AD17" s="18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M17" s="38"/>
      <c r="CO17" s="133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5"/>
    </row>
    <row r="18" spans="1:108" ht="28.5" customHeight="1">
      <c r="A18" s="6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M18" s="38"/>
      <c r="CO18" s="133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44:108" ht="7.5" customHeight="1"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Y19" s="17"/>
      <c r="BZ19" s="17"/>
      <c r="CM19" s="11"/>
      <c r="CO19" s="136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s="22" customFormat="1" ht="18.75" customHeight="1">
      <c r="A20" s="22" t="s">
        <v>50</v>
      </c>
      <c r="AI20" s="139" t="s">
        <v>165</v>
      </c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CM20" s="39"/>
      <c r="CO20" s="126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s="22" customFormat="1" ht="18.75" customHeight="1">
      <c r="A21" s="23" t="s">
        <v>20</v>
      </c>
      <c r="CM21" s="40" t="s">
        <v>19</v>
      </c>
      <c r="CO21" s="126" t="s">
        <v>88</v>
      </c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s="22" customFormat="1" ht="3" customHeight="1">
      <c r="A22" s="23"/>
      <c r="BX22" s="23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ht="15">
      <c r="A23" s="6" t="s">
        <v>89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47" t="s">
        <v>119</v>
      </c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ht="15">
      <c r="A24" s="6" t="s">
        <v>90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</row>
    <row r="25" spans="1:100" ht="3" customHeight="1">
      <c r="A25" s="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6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25"/>
      <c r="CP25" s="25"/>
      <c r="CQ25" s="25"/>
      <c r="CR25" s="25"/>
      <c r="CS25" s="25"/>
      <c r="CT25" s="25"/>
      <c r="CU25" s="25"/>
      <c r="CV25" s="25"/>
    </row>
    <row r="26" spans="1:108" ht="15">
      <c r="A26" s="6" t="s">
        <v>91</v>
      </c>
      <c r="AS26" s="123" t="s">
        <v>166</v>
      </c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</row>
    <row r="27" spans="1:108" ht="15">
      <c r="A27" s="6" t="s">
        <v>133</v>
      </c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</row>
    <row r="28" spans="1:108" ht="15">
      <c r="A28" s="6" t="s">
        <v>126</v>
      </c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</row>
    <row r="29" spans="1:108" ht="2.25" customHeight="1">
      <c r="A29" s="6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48" customFormat="1" ht="5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</row>
    <row r="31" spans="1:108" s="48" customFormat="1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</row>
    <row r="32" ht="9.75" customHeight="1"/>
    <row r="33" spans="1:108" s="3" customFormat="1" ht="14.25">
      <c r="A33" s="125" t="s">
        <v>196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</row>
    <row r="34" spans="1:108" s="3" customFormat="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</row>
    <row r="35" spans="1:108" ht="18" customHeight="1">
      <c r="A35" s="55" t="s">
        <v>134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1:108" ht="121.5" customHeight="1">
      <c r="A36" s="124" t="s">
        <v>170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</row>
    <row r="37" spans="1:108" ht="17.25" customHeight="1">
      <c r="A37" s="55" t="s">
        <v>135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7"/>
      <c r="BI37" s="57"/>
      <c r="BJ37" s="57"/>
      <c r="BK37" s="52"/>
      <c r="BL37" s="52"/>
      <c r="BM37" s="52"/>
      <c r="BN37" s="52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288.75" customHeight="1">
      <c r="A38" s="124" t="s">
        <v>171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</row>
    <row r="39" spans="1:108" ht="19.5" customHeigh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8"/>
      <c r="BX39" s="58"/>
      <c r="BY39" s="58"/>
      <c r="BZ39" s="58"/>
      <c r="CA39" s="58"/>
      <c r="CB39" s="59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211.5" customHeight="1">
      <c r="A40" s="123" t="s">
        <v>172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</row>
    <row r="41" ht="40.5" customHeight="1"/>
  </sheetData>
  <sheetProtection/>
  <mergeCells count="39">
    <mergeCell ref="AS23:DD24"/>
    <mergeCell ref="CQ6:CT6"/>
    <mergeCell ref="CO11:DD11"/>
    <mergeCell ref="A8:DD8"/>
    <mergeCell ref="BN6:BQ6"/>
    <mergeCell ref="BU6:CL6"/>
    <mergeCell ref="CM6:CP6"/>
    <mergeCell ref="CO12:DD12"/>
    <mergeCell ref="CO14:DD14"/>
    <mergeCell ref="BL13:BR13"/>
    <mergeCell ref="AE16:CA18"/>
    <mergeCell ref="BE1:DD1"/>
    <mergeCell ref="BE4:BX4"/>
    <mergeCell ref="BE5:BX5"/>
    <mergeCell ref="CA4:DD4"/>
    <mergeCell ref="CA5:DD5"/>
    <mergeCell ref="BE2:DD2"/>
    <mergeCell ref="BE3:DD3"/>
    <mergeCell ref="AW9:BE9"/>
    <mergeCell ref="N31:DD31"/>
    <mergeCell ref="CO15:DD15"/>
    <mergeCell ref="CO16:DD16"/>
    <mergeCell ref="CO19:DD19"/>
    <mergeCell ref="AI20:BW20"/>
    <mergeCell ref="CO13:DD13"/>
    <mergeCell ref="CO20:DD20"/>
    <mergeCell ref="CO17:DD17"/>
    <mergeCell ref="CO18:DD18"/>
    <mergeCell ref="AS26:DD28"/>
    <mergeCell ref="A40:DD40"/>
    <mergeCell ref="A38:DD38"/>
    <mergeCell ref="A33:DD33"/>
    <mergeCell ref="A36:DD36"/>
    <mergeCell ref="CO21:DD21"/>
    <mergeCell ref="AL13:AO13"/>
    <mergeCell ref="AS13:BJ13"/>
    <mergeCell ref="A31:M31"/>
    <mergeCell ref="A30:AB30"/>
    <mergeCell ref="AC30:DD30"/>
  </mergeCells>
  <printOptions/>
  <pageMargins left="0.7874015748031497" right="0.31496062992125984" top="0.5905511811023623" bottom="0.3937007874015748" header="0.1968503937007874" footer="0.1968503937007874"/>
  <pageSetup fitToHeight="5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showZeros="0" view="pageBreakPreview" zoomScaleSheetLayoutView="100" zoomScalePageLayoutView="0" workbookViewId="0" topLeftCell="A13">
      <selection activeCell="FQ19" sqref="FQ19:FR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77" t="s">
        <v>136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ht="6" customHeight="1"/>
    <row r="4" spans="1:108" ht="15">
      <c r="A4" s="178" t="s">
        <v>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80"/>
      <c r="BU4" s="178" t="s">
        <v>6</v>
      </c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80"/>
    </row>
    <row r="5" spans="1:108" s="3" customFormat="1" ht="15" customHeight="1">
      <c r="A5" s="28"/>
      <c r="B5" s="168" t="s">
        <v>94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9"/>
      <c r="BU5" s="162">
        <v>88530850.52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15">
      <c r="A6" s="10"/>
      <c r="B6" s="170" t="s">
        <v>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1"/>
      <c r="BU6" s="165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</row>
    <row r="7" spans="1:108" ht="30" customHeight="1">
      <c r="A7" s="29"/>
      <c r="B7" s="155" t="s">
        <v>137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6"/>
      <c r="BU7" s="165" t="s">
        <v>167</v>
      </c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15">
      <c r="A8" s="10"/>
      <c r="B8" s="160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1"/>
      <c r="BU8" s="165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45" customHeight="1">
      <c r="A9" s="29"/>
      <c r="B9" s="155" t="s">
        <v>138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7">
        <v>75635263.17</v>
      </c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ht="45" customHeight="1">
      <c r="A10" s="29"/>
      <c r="B10" s="155" t="s">
        <v>139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6"/>
      <c r="BU10" s="157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9"/>
    </row>
    <row r="11" spans="1:108" ht="45" customHeight="1">
      <c r="A11" s="29"/>
      <c r="B11" s="155" t="s">
        <v>140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6"/>
      <c r="BU11" s="157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9"/>
    </row>
    <row r="12" spans="1:108" ht="30" customHeight="1">
      <c r="A12" s="29"/>
      <c r="B12" s="155" t="s">
        <v>141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6"/>
      <c r="BU12" s="157">
        <v>55554594.23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30" customHeight="1">
      <c r="A13" s="29"/>
      <c r="B13" s="155" t="s">
        <v>142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6"/>
      <c r="BU13" s="157">
        <v>12895587.35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15">
      <c r="A14" s="30"/>
      <c r="B14" s="160" t="s">
        <v>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1"/>
      <c r="BU14" s="157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9"/>
    </row>
    <row r="15" spans="1:108" ht="30" customHeight="1">
      <c r="A15" s="29"/>
      <c r="B15" s="155" t="s">
        <v>25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6"/>
      <c r="BU15" s="157">
        <v>1703586.41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5">
      <c r="A16" s="29"/>
      <c r="B16" s="155" t="s">
        <v>26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6"/>
      <c r="BU16" s="157">
        <v>592797.34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9"/>
    </row>
    <row r="17" spans="1:108" s="3" customFormat="1" ht="15" customHeight="1">
      <c r="A17" s="28"/>
      <c r="B17" s="168" t="s">
        <v>95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9"/>
      <c r="BU17" s="172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4"/>
    </row>
    <row r="18" spans="1:108" ht="15">
      <c r="A18" s="10"/>
      <c r="B18" s="170" t="s">
        <v>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57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9"/>
    </row>
    <row r="19" spans="1:108" ht="38.25" customHeight="1">
      <c r="A19" s="31"/>
      <c r="B19" s="175" t="s">
        <v>143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6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30" customHeight="1">
      <c r="A20" s="29"/>
      <c r="B20" s="155" t="s">
        <v>144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65">
        <v>1261397.16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15" customHeight="1">
      <c r="A21" s="32"/>
      <c r="B21" s="160" t="s">
        <v>7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65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7"/>
    </row>
    <row r="22" spans="1:108" ht="15" customHeight="1">
      <c r="A22" s="29"/>
      <c r="B22" s="155" t="s">
        <v>8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6"/>
      <c r="BU22" s="157">
        <v>2226.8</v>
      </c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" customHeight="1">
      <c r="A23" s="29"/>
      <c r="B23" s="155" t="s">
        <v>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57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ht="15" customHeight="1">
      <c r="A24" s="29"/>
      <c r="B24" s="155" t="s">
        <v>85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6"/>
      <c r="BU24" s="157">
        <v>25090.95</v>
      </c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15" customHeight="1">
      <c r="A25" s="29"/>
      <c r="B25" s="155" t="s">
        <v>10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6"/>
      <c r="BU25" s="157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ht="15" customHeight="1">
      <c r="A26" s="29"/>
      <c r="B26" s="155" t="s">
        <v>11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6"/>
      <c r="BU26" s="157">
        <v>1048906.41</v>
      </c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ht="15" customHeight="1">
      <c r="A27" s="29"/>
      <c r="B27" s="155" t="s">
        <v>12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6"/>
      <c r="BU27" s="157">
        <v>185173</v>
      </c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ht="30" customHeight="1">
      <c r="A28" s="29"/>
      <c r="B28" s="155" t="s">
        <v>53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6"/>
      <c r="BU28" s="157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ht="30" customHeight="1">
      <c r="A29" s="29"/>
      <c r="B29" s="155" t="s">
        <v>80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6"/>
      <c r="BU29" s="157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ht="15" customHeight="1">
      <c r="A30" s="29"/>
      <c r="B30" s="155" t="s">
        <v>54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6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  <row r="31" spans="1:108" ht="15" customHeight="1">
      <c r="A31" s="29"/>
      <c r="B31" s="155" t="s">
        <v>55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6"/>
      <c r="BU31" s="157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</row>
    <row r="32" spans="1:108" ht="45" customHeight="1">
      <c r="A32" s="29"/>
      <c r="B32" s="155" t="s">
        <v>96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6"/>
      <c r="BU32" s="157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</row>
    <row r="33" spans="1:108" ht="13.5" customHeight="1">
      <c r="A33" s="32"/>
      <c r="B33" s="160" t="s">
        <v>7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ht="15" customHeight="1">
      <c r="A34" s="29"/>
      <c r="B34" s="155" t="s">
        <v>56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6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9"/>
    </row>
    <row r="35" spans="1:108" ht="15" customHeight="1">
      <c r="A35" s="29"/>
      <c r="B35" s="155" t="s">
        <v>57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6"/>
      <c r="BU35" s="157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9"/>
    </row>
    <row r="36" spans="1:108" ht="15" customHeight="1">
      <c r="A36" s="29"/>
      <c r="B36" s="155" t="s">
        <v>52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6"/>
      <c r="BU36" s="157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9"/>
    </row>
    <row r="37" spans="1:108" ht="15" customHeight="1">
      <c r="A37" s="29"/>
      <c r="B37" s="155" t="s">
        <v>58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6"/>
      <c r="BU37" s="157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9"/>
    </row>
    <row r="38" spans="1:108" ht="15" customHeight="1">
      <c r="A38" s="29"/>
      <c r="B38" s="155" t="s">
        <v>59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6"/>
      <c r="BU38" s="157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" customHeight="1">
      <c r="A39" s="29"/>
      <c r="B39" s="155" t="s">
        <v>60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6"/>
      <c r="BU39" s="157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9"/>
    </row>
    <row r="40" spans="1:108" ht="30" customHeight="1">
      <c r="A40" s="29"/>
      <c r="B40" s="155" t="s">
        <v>61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6"/>
      <c r="BU40" s="157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9"/>
    </row>
    <row r="41" spans="1:108" ht="30" customHeight="1">
      <c r="A41" s="29"/>
      <c r="B41" s="155" t="s">
        <v>79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6"/>
      <c r="BU41" s="157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9"/>
    </row>
    <row r="42" spans="1:108" ht="15" customHeight="1">
      <c r="A42" s="29"/>
      <c r="B42" s="155" t="s">
        <v>62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6"/>
      <c r="BU42" s="157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9"/>
    </row>
    <row r="43" spans="1:108" ht="15" customHeight="1">
      <c r="A43" s="29"/>
      <c r="B43" s="155" t="s">
        <v>63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6"/>
      <c r="BU43" s="157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9"/>
    </row>
    <row r="44" spans="1:108" s="3" customFormat="1" ht="15" customHeight="1">
      <c r="A44" s="28"/>
      <c r="B44" s="168" t="s">
        <v>97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9"/>
      <c r="BU44" s="172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4"/>
    </row>
    <row r="45" spans="1:108" ht="15" customHeight="1">
      <c r="A45" s="33"/>
      <c r="B45" s="170" t="s">
        <v>1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1"/>
      <c r="BU45" s="157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9"/>
    </row>
    <row r="46" spans="1:108" ht="15" customHeight="1">
      <c r="A46" s="29"/>
      <c r="B46" s="155" t="s">
        <v>64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6"/>
      <c r="BU46" s="157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9"/>
    </row>
    <row r="47" spans="1:108" ht="30" customHeight="1">
      <c r="A47" s="29"/>
      <c r="B47" s="155" t="s">
        <v>145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6"/>
      <c r="BU47" s="157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</row>
    <row r="48" spans="1:108" ht="15" customHeight="1">
      <c r="A48" s="32"/>
      <c r="B48" s="160" t="s">
        <v>7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1"/>
      <c r="BU48" s="165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7"/>
    </row>
    <row r="49" spans="1:108" ht="15" customHeight="1">
      <c r="A49" s="29"/>
      <c r="B49" s="155" t="s">
        <v>70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6"/>
      <c r="BU49" s="157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</row>
    <row r="50" spans="1:108" ht="15" customHeight="1">
      <c r="A50" s="29"/>
      <c r="B50" s="155" t="s">
        <v>34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6"/>
      <c r="BU50" s="157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" customHeight="1">
      <c r="A51" s="29"/>
      <c r="B51" s="155" t="s">
        <v>35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6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9"/>
    </row>
    <row r="52" spans="1:108" ht="15" customHeight="1">
      <c r="A52" s="29"/>
      <c r="B52" s="155" t="s">
        <v>36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6"/>
      <c r="BU52" s="157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9"/>
    </row>
    <row r="53" spans="1:108" ht="15" customHeight="1">
      <c r="A53" s="29"/>
      <c r="B53" s="155" t="s">
        <v>37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6"/>
      <c r="BU53" s="157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9"/>
    </row>
    <row r="54" spans="1:108" ht="15" customHeight="1">
      <c r="A54" s="29"/>
      <c r="B54" s="155" t="s">
        <v>38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6"/>
      <c r="BU54" s="157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9"/>
    </row>
    <row r="55" spans="1:108" ht="15" customHeight="1">
      <c r="A55" s="29"/>
      <c r="B55" s="155" t="s">
        <v>39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6"/>
      <c r="BU55" s="15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9"/>
    </row>
    <row r="56" spans="1:108" ht="15" customHeight="1">
      <c r="A56" s="29"/>
      <c r="B56" s="155" t="s">
        <v>65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6"/>
      <c r="BU56" s="157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9"/>
    </row>
    <row r="57" spans="1:108" ht="15" customHeight="1">
      <c r="A57" s="29"/>
      <c r="B57" s="155" t="s">
        <v>81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6"/>
      <c r="BU57" s="157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9"/>
    </row>
    <row r="58" spans="1:108" ht="15" customHeight="1">
      <c r="A58" s="29"/>
      <c r="B58" s="155" t="s">
        <v>66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6"/>
      <c r="BU58" s="157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" customHeight="1">
      <c r="A59" s="29"/>
      <c r="B59" s="155" t="s">
        <v>67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6"/>
      <c r="BU59" s="157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" customHeight="1">
      <c r="A60" s="29"/>
      <c r="B60" s="155" t="s">
        <v>68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6"/>
      <c r="BU60" s="157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" customHeight="1">
      <c r="A61" s="29"/>
      <c r="B61" s="155" t="s">
        <v>69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6"/>
      <c r="BU61" s="157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45" customHeight="1">
      <c r="A62" s="29"/>
      <c r="B62" s="155" t="s">
        <v>98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6"/>
      <c r="BU62" s="157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" customHeight="1">
      <c r="A63" s="34"/>
      <c r="B63" s="160" t="s">
        <v>7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1"/>
      <c r="BU63" s="157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9"/>
    </row>
    <row r="64" spans="1:108" ht="15" customHeight="1">
      <c r="A64" s="29"/>
      <c r="B64" s="155" t="s">
        <v>71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6"/>
      <c r="BU64" s="157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9"/>
    </row>
    <row r="65" spans="1:108" ht="15" customHeight="1">
      <c r="A65" s="29"/>
      <c r="B65" s="155" t="s">
        <v>40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6"/>
      <c r="BU65" s="157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9"/>
    </row>
    <row r="66" spans="1:108" ht="15" customHeight="1">
      <c r="A66" s="29"/>
      <c r="B66" s="155" t="s">
        <v>41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6"/>
      <c r="BU66" s="157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9"/>
    </row>
    <row r="67" spans="1:108" ht="15" customHeight="1">
      <c r="A67" s="29"/>
      <c r="B67" s="155" t="s">
        <v>42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6"/>
      <c r="BU67" s="157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9"/>
    </row>
    <row r="68" spans="1:108" ht="15" customHeight="1">
      <c r="A68" s="29"/>
      <c r="B68" s="155" t="s">
        <v>43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6"/>
      <c r="BU68" s="157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9"/>
    </row>
    <row r="69" spans="1:108" ht="15" customHeight="1">
      <c r="A69" s="29"/>
      <c r="B69" s="155" t="s">
        <v>44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6"/>
      <c r="BU69" s="157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9"/>
    </row>
    <row r="70" spans="1:108" ht="15" customHeight="1">
      <c r="A70" s="29"/>
      <c r="B70" s="155" t="s">
        <v>45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6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9"/>
    </row>
    <row r="71" spans="1:108" ht="15" customHeight="1">
      <c r="A71" s="29"/>
      <c r="B71" s="155" t="s">
        <v>72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6"/>
      <c r="BU71" s="157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9"/>
    </row>
    <row r="72" spans="1:108" ht="15" customHeight="1">
      <c r="A72" s="29"/>
      <c r="B72" s="155" t="s">
        <v>82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6"/>
      <c r="BU72" s="157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9"/>
    </row>
    <row r="73" spans="1:108" ht="15" customHeight="1">
      <c r="A73" s="29"/>
      <c r="B73" s="155" t="s">
        <v>73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6"/>
      <c r="BU73" s="157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9"/>
    </row>
    <row r="74" spans="1:108" ht="15" customHeight="1">
      <c r="A74" s="29"/>
      <c r="B74" s="155" t="s">
        <v>74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6"/>
      <c r="BU74" s="157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9"/>
    </row>
    <row r="75" spans="1:108" ht="15" customHeight="1">
      <c r="A75" s="29"/>
      <c r="B75" s="155" t="s">
        <v>75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6"/>
      <c r="BU75" s="157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9"/>
    </row>
    <row r="76" spans="1:108" ht="15" customHeight="1">
      <c r="A76" s="29"/>
      <c r="B76" s="155" t="s">
        <v>76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6"/>
      <c r="BU76" s="157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3937007874015748" bottom="0.3937007874015748" header="0.1968503937007874" footer="0.1968503937007874"/>
  <pageSetup fitToHeight="5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79"/>
  <sheetViews>
    <sheetView showZeros="0" view="pageBreakPreview" zoomScaleSheetLayoutView="100" workbookViewId="0" topLeftCell="A1">
      <selection activeCell="U81" sqref="U81"/>
    </sheetView>
  </sheetViews>
  <sheetFormatPr defaultColWidth="0.875" defaultRowHeight="12.75"/>
  <cols>
    <col min="1" max="37" width="0.875" style="1" customWidth="1"/>
    <col min="38" max="38" width="0.2421875" style="1" customWidth="1"/>
    <col min="39" max="39" width="0.875" style="1" hidden="1" customWidth="1"/>
    <col min="40" max="40" width="0.2421875" style="1" customWidth="1"/>
    <col min="41" max="50" width="0.875" style="1" hidden="1" customWidth="1"/>
    <col min="51" max="64" width="0.875" style="1" customWidth="1"/>
    <col min="65" max="65" width="2.00390625" style="1" customWidth="1"/>
    <col min="66" max="78" width="11.00390625" style="1" hidden="1" customWidth="1"/>
    <col min="79" max="79" width="9.875" style="1" customWidth="1"/>
    <col min="80" max="80" width="5.625" style="1" customWidth="1"/>
    <col min="81" max="83" width="11.00390625" style="1" hidden="1" customWidth="1"/>
    <col min="84" max="84" width="2.00390625" style="1" hidden="1" customWidth="1"/>
    <col min="85" max="93" width="11.00390625" style="1" hidden="1" customWidth="1"/>
    <col min="94" max="94" width="19.75390625" style="1" customWidth="1"/>
    <col min="95" max="95" width="16.875" style="1" customWidth="1"/>
    <col min="96" max="97" width="16.125" style="1" customWidth="1"/>
    <col min="98" max="98" width="11.00390625" style="1" hidden="1" customWidth="1"/>
    <col min="99" max="99" width="4.375" style="1" hidden="1" customWidth="1"/>
    <col min="100" max="102" width="11.00390625" style="1" hidden="1" customWidth="1"/>
    <col min="103" max="103" width="10.25390625" style="1" hidden="1" customWidth="1"/>
    <col min="104" max="112" width="11.00390625" style="1" hidden="1" customWidth="1"/>
    <col min="113" max="113" width="5.25390625" style="1" hidden="1" customWidth="1"/>
    <col min="114" max="121" width="11.00390625" style="1" hidden="1" customWidth="1"/>
    <col min="122" max="122" width="10.00390625" style="1" hidden="1" customWidth="1"/>
    <col min="123" max="126" width="11.00390625" style="1" hidden="1" customWidth="1"/>
    <col min="127" max="127" width="3.25390625" style="1" hidden="1" customWidth="1"/>
    <col min="128" max="131" width="11.00390625" style="1" hidden="1" customWidth="1"/>
    <col min="132" max="132" width="5.125" style="1" hidden="1" customWidth="1"/>
    <col min="133" max="135" width="11.00390625" style="1" hidden="1" customWidth="1"/>
    <col min="136" max="136" width="19.125" style="1" customWidth="1"/>
    <col min="137" max="137" width="2.125" style="1" hidden="1" customWidth="1"/>
    <col min="138" max="138" width="4.25390625" style="1" hidden="1" customWidth="1"/>
    <col min="139" max="147" width="6.875" style="1" hidden="1" customWidth="1"/>
    <col min="148" max="152" width="0.875" style="1" hidden="1" customWidth="1"/>
    <col min="153" max="16384" width="0.875" style="1" customWidth="1"/>
  </cols>
  <sheetData>
    <row r="1" ht="3" customHeight="1"/>
    <row r="2" spans="1:147" s="3" customFormat="1" ht="18.75" customHeight="1">
      <c r="A2" s="217" t="s">
        <v>180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</row>
    <row r="3" spans="1:147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</row>
    <row r="4" spans="1:149" s="42" customFormat="1" ht="67.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0" t="s">
        <v>146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2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260" t="s">
        <v>77</v>
      </c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31" t="s">
        <v>154</v>
      </c>
      <c r="CQ4" s="232"/>
      <c r="CR4" s="232"/>
      <c r="CS4" s="233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189" t="s">
        <v>155</v>
      </c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93"/>
      <c r="ES4" s="95"/>
    </row>
    <row r="5" spans="1:149" s="42" customFormat="1" ht="30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23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5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186" t="s">
        <v>127</v>
      </c>
      <c r="CQ5" s="188"/>
      <c r="CR5" s="186" t="s">
        <v>117</v>
      </c>
      <c r="CS5" s="187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186" t="s">
        <v>117</v>
      </c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8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91"/>
      <c r="ES5" s="96"/>
    </row>
    <row r="6" spans="1:149" s="42" customFormat="1" ht="27.7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8"/>
      <c r="AY6" s="226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77" t="s">
        <v>121</v>
      </c>
      <c r="CQ6" s="68" t="s">
        <v>122</v>
      </c>
      <c r="CR6" s="68" t="s">
        <v>121</v>
      </c>
      <c r="CS6" s="68" t="s">
        <v>122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94"/>
      <c r="ES6" s="96"/>
    </row>
    <row r="7" spans="1:147" ht="30" customHeight="1">
      <c r="A7" s="71"/>
      <c r="B7" s="184" t="s">
        <v>46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181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3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74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</row>
    <row r="8" spans="1:147" s="6" customFormat="1" ht="15">
      <c r="A8" s="71"/>
      <c r="B8" s="265" t="s">
        <v>99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6"/>
      <c r="AY8" s="235" t="s">
        <v>21</v>
      </c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7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261">
        <f>SUM(CA10+CA16+CA17+CA11)</f>
        <v>64776926.15</v>
      </c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75">
        <v>50598457.53</v>
      </c>
      <c r="CQ8" s="83">
        <v>11234028</v>
      </c>
      <c r="CR8" s="116"/>
      <c r="CS8" s="116">
        <f>CS24+CS25</f>
        <v>104440.62</v>
      </c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121">
        <f>SUM(EF16+EF19)</f>
        <v>2840000</v>
      </c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</row>
    <row r="9" spans="1:147" s="6" customFormat="1" ht="15">
      <c r="A9" s="71"/>
      <c r="B9" s="184" t="s">
        <v>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  <c r="AY9" s="181" t="s">
        <v>21</v>
      </c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3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74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</row>
    <row r="10" spans="1:147" s="6" customFormat="1" ht="31.5" customHeight="1">
      <c r="A10" s="71"/>
      <c r="B10" s="184" t="s">
        <v>127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181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194">
        <f>SUM(CP10:CQ10)</f>
        <v>61832485.53</v>
      </c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75">
        <f>CP24+CP25</f>
        <v>50598457.53</v>
      </c>
      <c r="CQ10" s="83">
        <v>11234028</v>
      </c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</row>
    <row r="11" spans="1:147" s="6" customFormat="1" ht="15">
      <c r="A11" s="71"/>
      <c r="B11" s="184" t="s">
        <v>117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1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3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194">
        <v>104440.62</v>
      </c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74"/>
      <c r="CQ11" s="82"/>
      <c r="CR11" s="82"/>
      <c r="CS11" s="119">
        <v>104440.62</v>
      </c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</row>
    <row r="12" spans="1:147" s="6" customFormat="1" ht="15">
      <c r="A12" s="71"/>
      <c r="B12" s="184" t="s">
        <v>92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5"/>
      <c r="AY12" s="181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3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193"/>
      <c r="CB12" s="263"/>
      <c r="CQ12" s="115"/>
      <c r="CR12" s="115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</row>
    <row r="13" spans="1:147" s="6" customFormat="1" ht="99.75" customHeight="1">
      <c r="A13" s="97"/>
      <c r="B13" s="229" t="s">
        <v>147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30"/>
      <c r="AY13" s="239" t="s">
        <v>21</v>
      </c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1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212">
        <v>0</v>
      </c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99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1">
        <v>0</v>
      </c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</row>
    <row r="14" spans="1:147" s="6" customFormat="1" ht="15">
      <c r="A14" s="106"/>
      <c r="B14" s="242" t="s">
        <v>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  <c r="AY14" s="190" t="s">
        <v>21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2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101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1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</row>
    <row r="15" spans="1:147" s="6" customFormat="1" ht="29.25" customHeight="1">
      <c r="A15" s="106"/>
      <c r="B15" s="242" t="s">
        <v>158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  <c r="AY15" s="190" t="s">
        <v>21</v>
      </c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2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101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13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</row>
    <row r="16" spans="1:147" s="6" customFormat="1" ht="45" customHeight="1">
      <c r="A16" s="108"/>
      <c r="B16" s="246" t="s">
        <v>100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64"/>
      <c r="AY16" s="190" t="s">
        <v>21</v>
      </c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262">
        <v>2840000</v>
      </c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101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11">
        <f>SUM(EF18+EF22+EF23)</f>
        <v>2840000</v>
      </c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</row>
    <row r="17" spans="1:147" s="6" customFormat="1" ht="14.25" customHeight="1">
      <c r="A17" s="108"/>
      <c r="B17" s="218" t="s">
        <v>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190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2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101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11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</row>
    <row r="18" spans="1:147" s="6" customFormat="1" ht="15" customHeight="1">
      <c r="A18" s="108"/>
      <c r="B18" s="218" t="s">
        <v>159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190" t="s">
        <v>21</v>
      </c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2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262">
        <v>936500</v>
      </c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101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11">
        <v>936500</v>
      </c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</row>
    <row r="19" spans="1:147" s="6" customFormat="1" ht="27.75" customHeight="1">
      <c r="A19" s="108"/>
      <c r="B19" s="246" t="s">
        <v>160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90" t="s">
        <v>21</v>
      </c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2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101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11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</row>
    <row r="20" spans="1:147" s="6" customFormat="1" ht="13.5" customHeight="1">
      <c r="A20" s="247" t="s">
        <v>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90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2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215"/>
      <c r="CB20" s="216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01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11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</row>
    <row r="21" spans="1:147" s="6" customFormat="1" ht="22.5" customHeight="1">
      <c r="A21" s="218" t="s">
        <v>179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9"/>
      <c r="AX21" s="110"/>
      <c r="AY21" s="190" t="s">
        <v>21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2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215"/>
      <c r="CB21" s="216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74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111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</row>
    <row r="22" spans="1:147" s="6" customFormat="1" ht="42.75" customHeight="1">
      <c r="A22" s="244" t="s">
        <v>161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90" t="s">
        <v>21</v>
      </c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2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262">
        <v>1903500</v>
      </c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101"/>
      <c r="CQ22" s="102"/>
      <c r="CR22" s="115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11">
        <v>1903500</v>
      </c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</row>
    <row r="23" spans="1:147" s="6" customFormat="1" ht="30" customHeight="1">
      <c r="A23" s="80"/>
      <c r="B23" s="155" t="s">
        <v>47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6"/>
      <c r="AY23" s="181" t="s">
        <v>21</v>
      </c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74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</row>
    <row r="24" spans="1:147" s="36" customFormat="1" ht="15" customHeight="1">
      <c r="A24" s="81"/>
      <c r="B24" s="168" t="s">
        <v>101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9"/>
      <c r="AY24" s="235">
        <v>900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7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261">
        <f>CA26+CA33+CA50+CA51+CA52+CA55</f>
        <v>65349538.89</v>
      </c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75">
        <f>CP26+CP33+CP52+CP55</f>
        <v>50598457.53</v>
      </c>
      <c r="CQ24" s="83">
        <f>CQ26+CQ33+CQ50+CQ51+CQ52+CQ55</f>
        <v>11806640.74</v>
      </c>
      <c r="CR24" s="116"/>
      <c r="CS24" s="116">
        <f>CS26+CS33+CS51+CS52+CS55</f>
        <v>104440.62</v>
      </c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75">
        <f>EF26+EF33+EF51+EF52+EF55</f>
        <v>2840000</v>
      </c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</row>
    <row r="25" spans="1:147" s="6" customFormat="1" ht="15">
      <c r="A25" s="80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6"/>
      <c r="AY25" s="181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74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</row>
    <row r="26" spans="1:147" s="6" customFormat="1" ht="30" customHeight="1">
      <c r="A26" s="155" t="s">
        <v>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70"/>
      <c r="AY26" s="181" t="s">
        <v>120</v>
      </c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3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194">
        <f>SUM(CP26:EF26)</f>
        <v>45198332.440000005</v>
      </c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74">
        <f>CP28+CP31</f>
        <v>39001696.45</v>
      </c>
      <c r="CQ26" s="82">
        <f>CQ28+CQ31</f>
        <v>5451835.99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74">
        <f>EF28+EF31</f>
        <v>744800</v>
      </c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</row>
    <row r="27" spans="1:147" s="6" customFormat="1" ht="15">
      <c r="A27" s="80"/>
      <c r="B27" s="155" t="s">
        <v>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6"/>
      <c r="AY27" s="181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3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74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</row>
    <row r="28" spans="1:147" s="6" customFormat="1" ht="15">
      <c r="A28" s="80"/>
      <c r="B28" s="155" t="s">
        <v>28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6"/>
      <c r="AY28" s="181" t="s">
        <v>181</v>
      </c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3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94">
        <f>SUM(CP28:EF28)</f>
        <v>34658547.88</v>
      </c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74">
        <v>29886269.8</v>
      </c>
      <c r="CQ28" s="82">
        <v>4187278.08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74">
        <v>585000</v>
      </c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</row>
    <row r="29" spans="1:147" s="6" customFormat="1" ht="63" customHeight="1">
      <c r="A29" s="268" t="s">
        <v>194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70"/>
      <c r="AY29" s="181" t="s">
        <v>181</v>
      </c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3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213">
        <f>SUM(CP29:EF29)</f>
        <v>0</v>
      </c>
      <c r="CB29" s="21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</row>
    <row r="30" spans="1:147" s="6" customFormat="1" ht="15">
      <c r="A30" s="80"/>
      <c r="B30" s="155" t="s">
        <v>29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6"/>
      <c r="AY30" s="181" t="s">
        <v>184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74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</row>
    <row r="31" spans="1:147" s="6" customFormat="1" ht="32.25" customHeight="1">
      <c r="A31" s="80"/>
      <c r="B31" s="155" t="s">
        <v>86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6"/>
      <c r="AY31" s="181" t="s">
        <v>182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3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194">
        <f>SUM(CP31:EF31)</f>
        <v>10539784.56</v>
      </c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74">
        <v>9115426.65</v>
      </c>
      <c r="CQ31" s="82">
        <v>1264557.91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74">
        <v>159800</v>
      </c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</row>
    <row r="32" spans="1:147" s="6" customFormat="1" ht="55.5" customHeight="1">
      <c r="A32" s="238" t="s">
        <v>195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70"/>
      <c r="AM32" s="118"/>
      <c r="AN32" s="271">
        <v>119.213</v>
      </c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2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213">
        <f>SUM(CP32:EF32)</f>
        <v>0</v>
      </c>
      <c r="CB32" s="21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</row>
    <row r="33" spans="1:147" s="6" customFormat="1" ht="15" customHeight="1">
      <c r="A33" s="80"/>
      <c r="B33" s="155" t="s">
        <v>30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6"/>
      <c r="AY33" s="181">
        <v>220</v>
      </c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3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194">
        <f>SUM(CP33:EF33)</f>
        <v>16197027.319999998</v>
      </c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74">
        <f>CP35+CP39+CP40+CP41+CP42+CP43</f>
        <v>9214952.08</v>
      </c>
      <c r="CQ33" s="82">
        <f>SUM(CQ35:CQ42)</f>
        <v>4974134.62</v>
      </c>
      <c r="CR33" s="114"/>
      <c r="CS33" s="82">
        <f>CS35+CS37+CS39+CS41+CS42+CS43</f>
        <v>104440.62</v>
      </c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74">
        <f>EF39+EF40+EF41</f>
        <v>1903500</v>
      </c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</row>
    <row r="34" spans="1:147" s="6" customFormat="1" ht="15">
      <c r="A34" s="80"/>
      <c r="B34" s="155" t="s">
        <v>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6"/>
      <c r="AY34" s="181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3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193"/>
      <c r="CB34" s="193"/>
      <c r="CP34" s="74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</row>
    <row r="35" spans="1:147" s="6" customFormat="1" ht="15" customHeight="1">
      <c r="A35" s="80"/>
      <c r="B35" s="155" t="s">
        <v>102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6"/>
      <c r="AY35" s="181" t="s">
        <v>183</v>
      </c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194">
        <v>72215</v>
      </c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74">
        <v>42480</v>
      </c>
      <c r="CQ35" s="82">
        <v>29735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</row>
    <row r="36" spans="1:147" s="6" customFormat="1" ht="15" customHeight="1">
      <c r="A36" s="80"/>
      <c r="B36" s="155" t="s">
        <v>103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6"/>
      <c r="AY36" s="181" t="s">
        <v>185</v>
      </c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3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74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</row>
    <row r="37" spans="1:147" s="6" customFormat="1" ht="15" customHeight="1">
      <c r="A37" s="80"/>
      <c r="B37" s="155" t="s">
        <v>104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6"/>
      <c r="AY37" s="181" t="s">
        <v>186</v>
      </c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3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194">
        <f>SUM(CP37:EF37)</f>
        <v>3278646.55</v>
      </c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74"/>
      <c r="CQ37" s="82">
        <v>3278646.55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</row>
    <row r="38" spans="1:147" s="6" customFormat="1" ht="30.75" customHeight="1">
      <c r="A38" s="80"/>
      <c r="B38" s="155" t="s">
        <v>105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6"/>
      <c r="AY38" s="181" t="s">
        <v>189</v>
      </c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3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74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</row>
    <row r="39" spans="1:147" s="6" customFormat="1" ht="30" customHeight="1">
      <c r="A39" s="71"/>
      <c r="B39" s="184" t="s">
        <v>106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181" t="s">
        <v>187</v>
      </c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3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194">
        <f>SUM(CP39:EF39)</f>
        <v>629647.16</v>
      </c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74">
        <v>25000</v>
      </c>
      <c r="CQ39" s="82">
        <v>500206.54</v>
      </c>
      <c r="CR39" s="82"/>
      <c r="CS39" s="82">
        <v>104440.62</v>
      </c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</row>
    <row r="40" spans="1:147" s="6" customFormat="1" ht="33.75" customHeight="1">
      <c r="A40" s="238" t="s">
        <v>168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50"/>
      <c r="AY40" s="181" t="s">
        <v>188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3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213">
        <f>SUM(CP40:EF40)</f>
        <v>11503584.82</v>
      </c>
      <c r="CB40" s="21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117">
        <v>9027472.08</v>
      </c>
      <c r="CQ40" s="122">
        <v>572612.74</v>
      </c>
      <c r="CR40" s="114"/>
      <c r="CS40" s="114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74">
        <v>1903500</v>
      </c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</row>
    <row r="41" spans="1:147" s="6" customFormat="1" ht="30.75" customHeight="1">
      <c r="A41" s="71"/>
      <c r="B41" s="234" t="s">
        <v>193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49"/>
      <c r="AP41" s="49"/>
      <c r="AQ41" s="49"/>
      <c r="AR41" s="49"/>
      <c r="AS41" s="49"/>
      <c r="AT41" s="49"/>
      <c r="AU41" s="49"/>
      <c r="AV41" s="49"/>
      <c r="AW41" s="49"/>
      <c r="AX41" s="50"/>
      <c r="AY41" s="181" t="s">
        <v>188</v>
      </c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213"/>
      <c r="CB41" s="21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</row>
    <row r="42" spans="1:147" s="6" customFormat="1" ht="15" customHeight="1">
      <c r="A42" s="71"/>
      <c r="B42" s="184" t="s">
        <v>107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181" t="s">
        <v>188</v>
      </c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194">
        <f>SUM(CP42:EF42)</f>
        <v>712933.79</v>
      </c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74">
        <v>120000</v>
      </c>
      <c r="CQ42" s="82">
        <v>592933.79</v>
      </c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</row>
    <row r="43" spans="1:147" s="6" customFormat="1" ht="30" customHeight="1">
      <c r="A43" s="71"/>
      <c r="B43" s="184" t="s">
        <v>31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5"/>
      <c r="AY43" s="181" t="s">
        <v>190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74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</row>
    <row r="44" spans="1:147" s="6" customFormat="1" ht="14.25" customHeight="1">
      <c r="A44" s="71"/>
      <c r="B44" s="184" t="s">
        <v>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5"/>
      <c r="AY44" s="181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74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</row>
    <row r="45" spans="1:147" s="6" customFormat="1" ht="30" customHeight="1">
      <c r="A45" s="71"/>
      <c r="B45" s="184" t="s">
        <v>128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5"/>
      <c r="AY45" s="181">
        <v>241</v>
      </c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74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</row>
    <row r="46" spans="1:147" s="6" customFormat="1" ht="15">
      <c r="A46" s="71"/>
      <c r="B46" s="184" t="s">
        <v>48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1">
        <v>260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74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</row>
    <row r="47" spans="1:147" s="6" customFormat="1" ht="14.25" customHeight="1">
      <c r="A47" s="71"/>
      <c r="B47" s="184" t="s">
        <v>1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5"/>
      <c r="AY47" s="181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3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74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</row>
    <row r="48" spans="1:147" s="6" customFormat="1" ht="29.25" customHeight="1">
      <c r="A48" s="71"/>
      <c r="B48" s="184" t="s">
        <v>108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1">
        <v>262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3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74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</row>
    <row r="49" spans="1:147" s="6" customFormat="1" ht="45" customHeight="1">
      <c r="A49" s="71"/>
      <c r="B49" s="184" t="s">
        <v>109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1">
        <v>263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3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74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</row>
    <row r="50" spans="1:147" s="6" customFormat="1" ht="18.75" customHeight="1">
      <c r="A50" s="71"/>
      <c r="B50" s="155" t="s">
        <v>49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50"/>
      <c r="AY50" s="181" t="s">
        <v>197</v>
      </c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3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194">
        <f>SUM(CP50:EF50)</f>
        <v>1217506.98</v>
      </c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74"/>
      <c r="CQ50" s="82">
        <v>1217506.98</v>
      </c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</row>
    <row r="51" spans="1:147" s="6" customFormat="1" ht="15">
      <c r="A51" s="71"/>
      <c r="B51" s="184" t="s">
        <v>49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5"/>
      <c r="AY51" s="181" t="s">
        <v>198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3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267">
        <f>SUM(CP51:EF51)</f>
        <v>0</v>
      </c>
      <c r="CB51" s="267"/>
      <c r="CP51" s="74"/>
      <c r="CQ51" s="120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</row>
    <row r="52" spans="1:147" s="6" customFormat="1" ht="30" customHeight="1">
      <c r="A52" s="71"/>
      <c r="B52" s="184" t="s">
        <v>22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5"/>
      <c r="AY52" s="181">
        <v>300</v>
      </c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3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194">
        <f>CA54+CA57+CA58</f>
        <v>2736672.15</v>
      </c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74">
        <f>CP54+CP57+CP58</f>
        <v>2381809</v>
      </c>
      <c r="CQ52" s="82">
        <f>CQ54+CQ57+CQ58</f>
        <v>163163.15</v>
      </c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74">
        <f>EF54+EF57+EF58</f>
        <v>191700</v>
      </c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</row>
    <row r="53" spans="1:147" s="6" customFormat="1" ht="14.25" customHeight="1">
      <c r="A53" s="71"/>
      <c r="B53" s="184" t="s">
        <v>1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5"/>
      <c r="AY53" s="181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3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74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</row>
    <row r="54" spans="1:147" s="6" customFormat="1" ht="28.5" customHeight="1">
      <c r="A54" s="71"/>
      <c r="B54" s="184" t="s">
        <v>112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5"/>
      <c r="AY54" s="181" t="s">
        <v>191</v>
      </c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3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194">
        <f>SUM(CP54:EF54)</f>
        <v>2290912.05</v>
      </c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74">
        <v>2231809</v>
      </c>
      <c r="CQ54" s="82">
        <v>17403.05</v>
      </c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74">
        <v>41700</v>
      </c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</row>
    <row r="55" spans="1:147" s="6" customFormat="1" ht="30" customHeight="1">
      <c r="A55" s="71"/>
      <c r="B55" s="184" t="s">
        <v>113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5"/>
      <c r="AY55" s="181">
        <v>320</v>
      </c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3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74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</row>
    <row r="56" spans="1:147" s="6" customFormat="1" ht="30" customHeight="1">
      <c r="A56" s="71"/>
      <c r="B56" s="184" t="s">
        <v>114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181">
        <v>330</v>
      </c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74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</row>
    <row r="57" spans="1:147" s="6" customFormat="1" ht="35.25" customHeight="1">
      <c r="A57" s="71"/>
      <c r="B57" s="184" t="s">
        <v>115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5"/>
      <c r="AY57" s="181" t="s">
        <v>192</v>
      </c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194">
        <f>SUM(CP57:EF57)</f>
        <v>445760.1</v>
      </c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74">
        <v>150000</v>
      </c>
      <c r="CQ57" s="82">
        <v>145760.1</v>
      </c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74">
        <v>150000</v>
      </c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</row>
    <row r="58" spans="1:147" s="6" customFormat="1" ht="27" customHeight="1">
      <c r="A58" s="71"/>
      <c r="B58" s="184" t="s">
        <v>87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5"/>
      <c r="AY58" s="181">
        <v>500</v>
      </c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3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74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</row>
    <row r="59" spans="1:147" s="6" customFormat="1" ht="14.25" customHeight="1">
      <c r="A59" s="71"/>
      <c r="B59" s="184" t="s">
        <v>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5"/>
      <c r="AY59" s="181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3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74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</row>
    <row r="60" spans="1:147" s="6" customFormat="1" ht="43.5" customHeight="1">
      <c r="A60" s="71"/>
      <c r="B60" s="184" t="s">
        <v>110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5"/>
      <c r="AY60" s="181">
        <v>520</v>
      </c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3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74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</row>
    <row r="61" spans="1:147" s="6" customFormat="1" ht="30" customHeight="1">
      <c r="A61" s="71"/>
      <c r="B61" s="184" t="s">
        <v>111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5"/>
      <c r="AY61" s="181">
        <v>530</v>
      </c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3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74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</row>
    <row r="62" spans="1:147" s="6" customFormat="1" ht="15" customHeight="1">
      <c r="A62" s="71"/>
      <c r="B62" s="210" t="s">
        <v>23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1"/>
      <c r="AY62" s="181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3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74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</row>
    <row r="63" spans="1:147" s="6" customFormat="1" ht="1.5" customHeight="1">
      <c r="A63" s="198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79"/>
      <c r="AO63" s="72"/>
      <c r="AP63" s="72"/>
      <c r="AQ63" s="72"/>
      <c r="AR63" s="72"/>
      <c r="AS63" s="72"/>
      <c r="AT63" s="72"/>
      <c r="AU63" s="72"/>
      <c r="AV63" s="72"/>
      <c r="AW63" s="72"/>
      <c r="AX63" s="73"/>
      <c r="AY63" s="181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3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74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</row>
    <row r="64" spans="1:147" s="6" customFormat="1" ht="30" customHeight="1">
      <c r="A64" s="35"/>
      <c r="B64" s="155" t="s">
        <v>24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6"/>
      <c r="AY64" s="181" t="s">
        <v>21</v>
      </c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3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74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</row>
    <row r="65" spans="1:147" s="6" customFormat="1" ht="16.5" customHeight="1">
      <c r="A65" s="205" t="s">
        <v>148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</row>
    <row r="66" spans="1:147" s="6" customFormat="1" ht="30" customHeight="1">
      <c r="A66" s="198" t="s">
        <v>149</v>
      </c>
      <c r="B66" s="199"/>
      <c r="C66" s="199"/>
      <c r="D66" s="199"/>
      <c r="E66" s="199"/>
      <c r="F66" s="199"/>
      <c r="G66" s="199"/>
      <c r="H66" s="199"/>
      <c r="I66" s="199"/>
      <c r="J66" s="199"/>
      <c r="K66" s="203"/>
      <c r="L66" s="198" t="s">
        <v>150</v>
      </c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20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198" t="s">
        <v>151</v>
      </c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203"/>
      <c r="CP66" s="87" t="s">
        <v>156</v>
      </c>
      <c r="CQ66" s="88" t="s">
        <v>157</v>
      </c>
      <c r="CR66" s="204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6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</row>
    <row r="67" spans="1:147" s="6" customFormat="1" ht="13.5" customHeight="1">
      <c r="A67" s="200"/>
      <c r="B67" s="201"/>
      <c r="C67" s="201"/>
      <c r="D67" s="201"/>
      <c r="E67" s="201"/>
      <c r="F67" s="201"/>
      <c r="G67" s="201"/>
      <c r="H67" s="201"/>
      <c r="I67" s="201"/>
      <c r="J67" s="201"/>
      <c r="K67" s="202"/>
      <c r="L67" s="195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7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195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7"/>
      <c r="CP67" s="88"/>
      <c r="CQ67" s="89"/>
      <c r="CR67" s="207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</row>
    <row r="68" spans="1:147" ht="14.25" customHeight="1">
      <c r="A68" s="6" t="s">
        <v>152</v>
      </c>
      <c r="B68" s="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EF68" s="257"/>
      <c r="EG68" s="257"/>
      <c r="EH68" s="257"/>
      <c r="EI68" s="257"/>
      <c r="EJ68" s="257"/>
      <c r="EK68" s="257"/>
      <c r="EL68" s="257"/>
      <c r="EM68" s="257"/>
      <c r="EN68" s="257"/>
      <c r="EO68" s="257"/>
      <c r="EP68" s="257"/>
      <c r="EQ68" s="257"/>
    </row>
    <row r="69" spans="1:147" ht="13.5" customHeight="1">
      <c r="A69" s="6" t="s">
        <v>129</v>
      </c>
      <c r="B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EF69" s="257"/>
      <c r="EG69" s="257"/>
      <c r="EH69" s="257"/>
      <c r="EI69" s="257"/>
      <c r="EJ69" s="257"/>
      <c r="EK69" s="257"/>
      <c r="EL69" s="257"/>
      <c r="EM69" s="257"/>
      <c r="EN69" s="257"/>
      <c r="EO69" s="257"/>
      <c r="EP69" s="257"/>
      <c r="EQ69" s="257"/>
    </row>
    <row r="70" spans="1:147" ht="12.75" customHeight="1">
      <c r="A70" s="6" t="s">
        <v>93</v>
      </c>
      <c r="B70" s="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86" t="s">
        <v>174</v>
      </c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</row>
    <row r="71" spans="1:147" s="2" customFormat="1" ht="10.5" customHeight="1">
      <c r="A71" s="37"/>
      <c r="B71" s="37"/>
      <c r="BE71" s="254" t="s">
        <v>13</v>
      </c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254"/>
      <c r="EG71" s="254"/>
      <c r="EH71" s="254"/>
      <c r="EI71" s="254"/>
      <c r="EJ71" s="254"/>
      <c r="EK71" s="254"/>
      <c r="EL71" s="254"/>
      <c r="EM71" s="254"/>
      <c r="EN71" s="254"/>
      <c r="EO71" s="254"/>
      <c r="EP71" s="254"/>
      <c r="EQ71" s="254"/>
    </row>
    <row r="72" spans="1:147" ht="13.5" customHeight="1">
      <c r="A72" s="6" t="s">
        <v>130</v>
      </c>
      <c r="B72" s="6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259"/>
      <c r="EG72" s="259"/>
      <c r="EH72" s="259"/>
      <c r="EI72" s="259"/>
      <c r="EJ72" s="259"/>
      <c r="EK72" s="259"/>
      <c r="EL72" s="259"/>
      <c r="EM72" s="259"/>
      <c r="EN72" s="259"/>
      <c r="EO72" s="259"/>
      <c r="EP72" s="259"/>
      <c r="EQ72" s="259"/>
    </row>
    <row r="73" spans="1:147" ht="15" customHeight="1">
      <c r="A73" s="6" t="s">
        <v>153</v>
      </c>
      <c r="B73" s="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86" t="s">
        <v>175</v>
      </c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</row>
    <row r="74" spans="1:147" ht="11.25" customHeight="1">
      <c r="A74" s="6"/>
      <c r="B74" s="6"/>
      <c r="BE74" s="254" t="s">
        <v>13</v>
      </c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254"/>
      <c r="EG74" s="254"/>
      <c r="EH74" s="254"/>
      <c r="EI74" s="254"/>
      <c r="EJ74" s="254"/>
      <c r="EK74" s="254"/>
      <c r="EL74" s="254"/>
      <c r="EM74" s="254"/>
      <c r="EN74" s="254"/>
      <c r="EO74" s="254"/>
      <c r="EP74" s="254"/>
      <c r="EQ74" s="254"/>
    </row>
    <row r="75" spans="1:147" s="42" customFormat="1" ht="13.5" customHeight="1">
      <c r="A75" s="41" t="s">
        <v>83</v>
      </c>
      <c r="B75" s="41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</row>
    <row r="76" spans="1:147" s="2" customFormat="1" ht="12.75" customHeight="1">
      <c r="A76" s="37"/>
      <c r="B76" s="37"/>
      <c r="BE76" s="254" t="s">
        <v>13</v>
      </c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</row>
    <row r="77" spans="1:35" s="42" customFormat="1" ht="12" customHeight="1">
      <c r="A77" s="41" t="s">
        <v>84</v>
      </c>
      <c r="B77" s="41"/>
      <c r="G77" s="249" t="s">
        <v>176</v>
      </c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</row>
    <row r="78" s="42" customFormat="1" ht="25.5" customHeight="1"/>
    <row r="79" spans="2:36" s="42" customFormat="1" ht="12" customHeight="1">
      <c r="B79" s="43" t="s">
        <v>2</v>
      </c>
      <c r="C79" s="250" t="s">
        <v>202</v>
      </c>
      <c r="D79" s="250"/>
      <c r="E79" s="250"/>
      <c r="F79" s="250"/>
      <c r="G79" s="42" t="s">
        <v>2</v>
      </c>
      <c r="J79" s="250" t="s">
        <v>200</v>
      </c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1">
        <v>20</v>
      </c>
      <c r="AC79" s="251"/>
      <c r="AD79" s="251"/>
      <c r="AE79" s="251"/>
      <c r="AF79" s="252" t="s">
        <v>199</v>
      </c>
      <c r="AG79" s="252"/>
      <c r="AH79" s="252"/>
      <c r="AI79" s="252"/>
      <c r="AJ79" s="42" t="s">
        <v>3</v>
      </c>
    </row>
    <row r="80" s="42" customFormat="1" ht="3" customHeight="1"/>
  </sheetData>
  <sheetProtection/>
  <mergeCells count="210">
    <mergeCell ref="AY51:BM51"/>
    <mergeCell ref="CA51:CB51"/>
    <mergeCell ref="CA55:CO55"/>
    <mergeCell ref="A29:AK29"/>
    <mergeCell ref="AY29:BM29"/>
    <mergeCell ref="CA29:CB29"/>
    <mergeCell ref="A32:AL32"/>
    <mergeCell ref="AN32:BM32"/>
    <mergeCell ref="CA32:CB32"/>
    <mergeCell ref="CA47:CO47"/>
    <mergeCell ref="CA64:CO64"/>
    <mergeCell ref="CA57:CO57"/>
    <mergeCell ref="CA58:CO58"/>
    <mergeCell ref="CA59:CO59"/>
    <mergeCell ref="CA60:CO60"/>
    <mergeCell ref="CA61:CO61"/>
    <mergeCell ref="CA62:CO62"/>
    <mergeCell ref="CA49:CO49"/>
    <mergeCell ref="CA50:CO50"/>
    <mergeCell ref="CA36:CO36"/>
    <mergeCell ref="B31:AX31"/>
    <mergeCell ref="CA45:CO45"/>
    <mergeCell ref="B50:AK50"/>
    <mergeCell ref="CA37:CO37"/>
    <mergeCell ref="B46:AX46"/>
    <mergeCell ref="AY39:BM39"/>
    <mergeCell ref="AY44:BM44"/>
    <mergeCell ref="CA56:CO56"/>
    <mergeCell ref="CA38:CO38"/>
    <mergeCell ref="CA39:CO39"/>
    <mergeCell ref="CA42:CO42"/>
    <mergeCell ref="CA43:CO43"/>
    <mergeCell ref="CA44:CO44"/>
    <mergeCell ref="CA54:CO54"/>
    <mergeCell ref="CA40:CB40"/>
    <mergeCell ref="CA46:CO46"/>
    <mergeCell ref="CA48:CO48"/>
    <mergeCell ref="CA25:CO25"/>
    <mergeCell ref="CA14:CO14"/>
    <mergeCell ref="CA15:CO15"/>
    <mergeCell ref="CA16:CO16"/>
    <mergeCell ref="CA17:CO17"/>
    <mergeCell ref="CA18:CO18"/>
    <mergeCell ref="CA21:CB21"/>
    <mergeCell ref="B7:AX7"/>
    <mergeCell ref="CA19:CO19"/>
    <mergeCell ref="CA22:CO22"/>
    <mergeCell ref="CA23:CO23"/>
    <mergeCell ref="CA12:CB12"/>
    <mergeCell ref="AY19:BM19"/>
    <mergeCell ref="B14:AX14"/>
    <mergeCell ref="B16:AX16"/>
    <mergeCell ref="B8:AX8"/>
    <mergeCell ref="AY8:BM8"/>
    <mergeCell ref="BE71:CO71"/>
    <mergeCell ref="EF71:EQ71"/>
    <mergeCell ref="EF68:EQ70"/>
    <mergeCell ref="EF72:EQ73"/>
    <mergeCell ref="CA4:CO6"/>
    <mergeCell ref="CA7:CO7"/>
    <mergeCell ref="CA8:CO8"/>
    <mergeCell ref="CA9:CO9"/>
    <mergeCell ref="CA10:CO10"/>
    <mergeCell ref="CA24:CO24"/>
    <mergeCell ref="EF76:EQ76"/>
    <mergeCell ref="EF75:EQ75"/>
    <mergeCell ref="BE70:CO70"/>
    <mergeCell ref="AY47:BM47"/>
    <mergeCell ref="BE73:CO73"/>
    <mergeCell ref="A65:EQ65"/>
    <mergeCell ref="CA52:CO52"/>
    <mergeCell ref="CA53:CO53"/>
    <mergeCell ref="BE74:CO74"/>
    <mergeCell ref="EF74:EQ74"/>
    <mergeCell ref="G77:AI77"/>
    <mergeCell ref="C79:F79"/>
    <mergeCell ref="J79:AA79"/>
    <mergeCell ref="AB79:AE79"/>
    <mergeCell ref="AF79:AI79"/>
    <mergeCell ref="BE75:CO75"/>
    <mergeCell ref="BE76:CO76"/>
    <mergeCell ref="B38:AX38"/>
    <mergeCell ref="AY45:BM45"/>
    <mergeCell ref="AY43:BM43"/>
    <mergeCell ref="AY42:BM42"/>
    <mergeCell ref="B11:AX11"/>
    <mergeCell ref="AY11:BM11"/>
    <mergeCell ref="B12:AX12"/>
    <mergeCell ref="AY12:BM12"/>
    <mergeCell ref="B24:AX24"/>
    <mergeCell ref="A20:AL20"/>
    <mergeCell ref="B10:AM10"/>
    <mergeCell ref="AY10:BM10"/>
    <mergeCell ref="B9:AX9"/>
    <mergeCell ref="B19:AM19"/>
    <mergeCell ref="B25:AX25"/>
    <mergeCell ref="AY25:BM25"/>
    <mergeCell ref="AY23:BM23"/>
    <mergeCell ref="AY16:BM16"/>
    <mergeCell ref="A21:AW21"/>
    <mergeCell ref="AY22:BM22"/>
    <mergeCell ref="AY46:BM46"/>
    <mergeCell ref="B39:AM39"/>
    <mergeCell ref="B42:AM42"/>
    <mergeCell ref="AY40:BM40"/>
    <mergeCell ref="A40:AL40"/>
    <mergeCell ref="AY13:BM13"/>
    <mergeCell ref="B15:AX15"/>
    <mergeCell ref="A22:AL22"/>
    <mergeCell ref="B18:AX18"/>
    <mergeCell ref="B23:AX23"/>
    <mergeCell ref="AY20:BM20"/>
    <mergeCell ref="AY27:BM27"/>
    <mergeCell ref="AY24:BM24"/>
    <mergeCell ref="AY18:BM18"/>
    <mergeCell ref="B27:AX27"/>
    <mergeCell ref="AY21:BM21"/>
    <mergeCell ref="CA26:CO26"/>
    <mergeCell ref="CA27:CO27"/>
    <mergeCell ref="A26:AW26"/>
    <mergeCell ref="B28:AX28"/>
    <mergeCell ref="AY26:BM26"/>
    <mergeCell ref="AY28:BM28"/>
    <mergeCell ref="CA28:CO28"/>
    <mergeCell ref="CA30:CO30"/>
    <mergeCell ref="B35:AX35"/>
    <mergeCell ref="AY31:BM31"/>
    <mergeCell ref="B33:AX33"/>
    <mergeCell ref="CA31:CO31"/>
    <mergeCell ref="CA33:CO33"/>
    <mergeCell ref="AY30:BM30"/>
    <mergeCell ref="AY33:BM33"/>
    <mergeCell ref="CA35:CO35"/>
    <mergeCell ref="B30:AX30"/>
    <mergeCell ref="B48:AX48"/>
    <mergeCell ref="B41:AN41"/>
    <mergeCell ref="B53:AX53"/>
    <mergeCell ref="AY53:BM53"/>
    <mergeCell ref="B51:AX51"/>
    <mergeCell ref="AY50:BM50"/>
    <mergeCell ref="AY52:BM52"/>
    <mergeCell ref="B47:AX47"/>
    <mergeCell ref="B43:AX43"/>
    <mergeCell ref="B45:AX45"/>
    <mergeCell ref="A2:EQ2"/>
    <mergeCell ref="B17:AX17"/>
    <mergeCell ref="B55:AX55"/>
    <mergeCell ref="AY55:BM55"/>
    <mergeCell ref="A4:AX6"/>
    <mergeCell ref="AY4:BM6"/>
    <mergeCell ref="B13:AX13"/>
    <mergeCell ref="B44:AX44"/>
    <mergeCell ref="CP4:CS4"/>
    <mergeCell ref="B52:AX52"/>
    <mergeCell ref="B49:AX49"/>
    <mergeCell ref="AY49:BM49"/>
    <mergeCell ref="AY64:BM64"/>
    <mergeCell ref="EG66:EQ66"/>
    <mergeCell ref="B56:AX56"/>
    <mergeCell ref="AY57:BM57"/>
    <mergeCell ref="B59:AX59"/>
    <mergeCell ref="AY56:BM56"/>
    <mergeCell ref="AY58:BM58"/>
    <mergeCell ref="B58:AX58"/>
    <mergeCell ref="CA13:CO13"/>
    <mergeCell ref="AY36:BM36"/>
    <mergeCell ref="AY41:BM41"/>
    <mergeCell ref="CA41:CB41"/>
    <mergeCell ref="CA20:CB20"/>
    <mergeCell ref="B61:AX61"/>
    <mergeCell ref="AY61:BM61"/>
    <mergeCell ref="AY59:BM59"/>
    <mergeCell ref="AY38:BM38"/>
    <mergeCell ref="AY48:BM48"/>
    <mergeCell ref="L66:AM66"/>
    <mergeCell ref="AY66:CO66"/>
    <mergeCell ref="EG67:EQ67"/>
    <mergeCell ref="AY67:CO67"/>
    <mergeCell ref="CR66:EF67"/>
    <mergeCell ref="AY60:BM60"/>
    <mergeCell ref="AY62:BM62"/>
    <mergeCell ref="B64:AX64"/>
    <mergeCell ref="B62:AX62"/>
    <mergeCell ref="CA63:CO63"/>
    <mergeCell ref="CP5:CQ5"/>
    <mergeCell ref="CA34:CB34"/>
    <mergeCell ref="CA11:CO11"/>
    <mergeCell ref="L67:AM67"/>
    <mergeCell ref="AY63:BM63"/>
    <mergeCell ref="A63:AM63"/>
    <mergeCell ref="B57:AX57"/>
    <mergeCell ref="B60:AX60"/>
    <mergeCell ref="A67:K67"/>
    <mergeCell ref="A66:K66"/>
    <mergeCell ref="B54:AX54"/>
    <mergeCell ref="AY54:BM54"/>
    <mergeCell ref="CR5:CS5"/>
    <mergeCell ref="DD5:EE5"/>
    <mergeCell ref="EF4:EQ6"/>
    <mergeCell ref="AY17:BM17"/>
    <mergeCell ref="AY15:BM15"/>
    <mergeCell ref="AY7:BM7"/>
    <mergeCell ref="AY14:BM14"/>
    <mergeCell ref="AY9:BM9"/>
    <mergeCell ref="B37:AX37"/>
    <mergeCell ref="AY37:BM37"/>
    <mergeCell ref="AY35:BM35"/>
    <mergeCell ref="B34:AX34"/>
    <mergeCell ref="B36:AX36"/>
    <mergeCell ref="AY34:BM34"/>
  </mergeCells>
  <printOptions/>
  <pageMargins left="0.7874015748031497" right="0.31496062992125984" top="0.3937007874015748" bottom="0.3937007874015748" header="0.1968503937007874" footer="0.1968503937007874"/>
  <pageSetup fitToHeight="5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S75"/>
  <sheetViews>
    <sheetView zoomScalePageLayoutView="0" workbookViewId="0" topLeftCell="A1">
      <selection activeCell="EF9" sqref="EF9"/>
    </sheetView>
  </sheetViews>
  <sheetFormatPr defaultColWidth="0.875" defaultRowHeight="12.75"/>
  <cols>
    <col min="1" max="37" width="0.875" style="1" customWidth="1"/>
    <col min="38" max="38" width="0.2421875" style="1" customWidth="1"/>
    <col min="39" max="39" width="0.875" style="1" hidden="1" customWidth="1"/>
    <col min="40" max="40" width="0.2421875" style="1" customWidth="1"/>
    <col min="41" max="50" width="0.875" style="1" hidden="1" customWidth="1"/>
    <col min="51" max="63" width="0.875" style="1" customWidth="1"/>
    <col min="64" max="64" width="0.2421875" style="1" customWidth="1"/>
    <col min="65" max="65" width="2.00390625" style="1" hidden="1" customWidth="1"/>
    <col min="66" max="78" width="11.00390625" style="1" hidden="1" customWidth="1"/>
    <col min="79" max="79" width="9.875" style="1" customWidth="1"/>
    <col min="80" max="80" width="3.25390625" style="1" customWidth="1"/>
    <col min="81" max="83" width="11.00390625" style="1" hidden="1" customWidth="1"/>
    <col min="84" max="84" width="2.00390625" style="1" hidden="1" customWidth="1"/>
    <col min="85" max="93" width="11.00390625" style="1" hidden="1" customWidth="1"/>
    <col min="94" max="94" width="14.625" style="1" customWidth="1"/>
    <col min="95" max="95" width="13.75390625" style="1" customWidth="1"/>
    <col min="96" max="96" width="12.00390625" style="1" customWidth="1"/>
    <col min="97" max="97" width="15.00390625" style="1" customWidth="1"/>
    <col min="98" max="98" width="11.00390625" style="1" hidden="1" customWidth="1"/>
    <col min="99" max="99" width="4.375" style="1" hidden="1" customWidth="1"/>
    <col min="100" max="102" width="11.00390625" style="1" hidden="1" customWidth="1"/>
    <col min="103" max="103" width="10.25390625" style="1" hidden="1" customWidth="1"/>
    <col min="104" max="112" width="11.00390625" style="1" hidden="1" customWidth="1"/>
    <col min="113" max="113" width="5.25390625" style="1" hidden="1" customWidth="1"/>
    <col min="114" max="121" width="11.00390625" style="1" hidden="1" customWidth="1"/>
    <col min="122" max="122" width="10.00390625" style="1" hidden="1" customWidth="1"/>
    <col min="123" max="126" width="11.00390625" style="1" hidden="1" customWidth="1"/>
    <col min="127" max="127" width="3.25390625" style="1" hidden="1" customWidth="1"/>
    <col min="128" max="131" width="11.00390625" style="1" hidden="1" customWidth="1"/>
    <col min="132" max="132" width="5.125" style="1" hidden="1" customWidth="1"/>
    <col min="133" max="134" width="11.00390625" style="1" hidden="1" customWidth="1"/>
    <col min="135" max="135" width="2.25390625" style="1" hidden="1" customWidth="1"/>
    <col min="136" max="136" width="21.875" style="1" customWidth="1"/>
    <col min="137" max="137" width="2.125" style="1" hidden="1" customWidth="1"/>
    <col min="138" max="138" width="4.25390625" style="1" hidden="1" customWidth="1"/>
    <col min="139" max="147" width="6.875" style="1" hidden="1" customWidth="1"/>
    <col min="148" max="152" width="0.875" style="1" hidden="1" customWidth="1"/>
    <col min="153" max="16384" width="0.875" style="1" customWidth="1"/>
  </cols>
  <sheetData>
    <row r="1" ht="3" customHeight="1"/>
    <row r="2" spans="1:147" s="3" customFormat="1" ht="18.75" customHeight="1">
      <c r="A2" s="217" t="s">
        <v>177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</row>
    <row r="3" spans="1:147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</row>
    <row r="4" spans="1:149" s="42" customFormat="1" ht="67.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0" t="s">
        <v>146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2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260" t="s">
        <v>77</v>
      </c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31" t="s">
        <v>154</v>
      </c>
      <c r="CQ4" s="232"/>
      <c r="CR4" s="232"/>
      <c r="CS4" s="233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189" t="s">
        <v>155</v>
      </c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93"/>
      <c r="ES4" s="95"/>
    </row>
    <row r="5" spans="1:149" s="42" customFormat="1" ht="30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23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5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186" t="s">
        <v>127</v>
      </c>
      <c r="CQ5" s="188"/>
      <c r="CR5" s="186" t="s">
        <v>117</v>
      </c>
      <c r="CS5" s="187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186" t="s">
        <v>117</v>
      </c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8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91"/>
      <c r="ES5" s="96"/>
    </row>
    <row r="6" spans="1:149" s="42" customFormat="1" ht="27.7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8"/>
      <c r="AY6" s="226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77" t="s">
        <v>121</v>
      </c>
      <c r="CQ6" s="68" t="s">
        <v>122</v>
      </c>
      <c r="CR6" s="68" t="s">
        <v>121</v>
      </c>
      <c r="CS6" s="68" t="s">
        <v>122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94"/>
      <c r="ES6" s="96"/>
    </row>
    <row r="7" spans="1:147" ht="30" customHeight="1">
      <c r="A7" s="71"/>
      <c r="B7" s="184" t="s">
        <v>46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181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3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74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</row>
    <row r="8" spans="1:147" s="6" customFormat="1" ht="15">
      <c r="A8" s="71"/>
      <c r="B8" s="265" t="s">
        <v>99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6"/>
      <c r="AY8" s="235" t="s">
        <v>21</v>
      </c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7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261">
        <v>46606800</v>
      </c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75">
        <v>32124000</v>
      </c>
      <c r="CQ8" s="83">
        <v>14482800</v>
      </c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</row>
    <row r="9" spans="1:147" s="6" customFormat="1" ht="15">
      <c r="A9" s="71"/>
      <c r="B9" s="184" t="s">
        <v>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  <c r="AY9" s="181" t="s">
        <v>21</v>
      </c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3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74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</row>
    <row r="10" spans="1:147" s="6" customFormat="1" ht="31.5" customHeight="1">
      <c r="A10" s="71"/>
      <c r="B10" s="184" t="s">
        <v>127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181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194">
        <v>46606800</v>
      </c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74">
        <v>32124000</v>
      </c>
      <c r="CQ10" s="82">
        <v>14482800</v>
      </c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</row>
    <row r="11" spans="1:147" s="6" customFormat="1" ht="15">
      <c r="A11" s="71"/>
      <c r="B11" s="184" t="s">
        <v>117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1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3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74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</row>
    <row r="12" spans="1:147" s="6" customFormat="1" ht="15">
      <c r="A12" s="71"/>
      <c r="B12" s="184" t="s">
        <v>92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5"/>
      <c r="AY12" s="181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3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74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</row>
    <row r="13" spans="1:147" s="6" customFormat="1" ht="108.75" customHeight="1">
      <c r="A13" s="97"/>
      <c r="B13" s="229" t="s">
        <v>147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30"/>
      <c r="AY13" s="239" t="s">
        <v>21</v>
      </c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1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99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3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</row>
    <row r="14" spans="1:147" s="6" customFormat="1" ht="15">
      <c r="A14" s="106"/>
      <c r="B14" s="242" t="s">
        <v>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  <c r="AY14" s="190" t="s">
        <v>21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2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103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3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</row>
    <row r="15" spans="1:147" s="6" customFormat="1" ht="29.25" customHeight="1">
      <c r="A15" s="106"/>
      <c r="B15" s="242" t="s">
        <v>158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  <c r="AY15" s="190" t="s">
        <v>21</v>
      </c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2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103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3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</row>
    <row r="16" spans="1:147" s="6" customFormat="1" ht="45" customHeight="1">
      <c r="A16" s="108"/>
      <c r="B16" s="246" t="s">
        <v>100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64"/>
      <c r="AY16" s="190" t="s">
        <v>21</v>
      </c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103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11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</row>
    <row r="17" spans="1:147" s="6" customFormat="1" ht="14.25" customHeight="1">
      <c r="A17" s="108"/>
      <c r="B17" s="218" t="s">
        <v>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190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2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103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11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</row>
    <row r="18" spans="1:147" s="6" customFormat="1" ht="33.75" customHeight="1">
      <c r="A18" s="108"/>
      <c r="B18" s="218" t="s">
        <v>159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190" t="s">
        <v>21</v>
      </c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2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103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11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</row>
    <row r="19" spans="1:147" s="6" customFormat="1" ht="31.5" customHeight="1">
      <c r="A19" s="108"/>
      <c r="B19" s="246" t="s">
        <v>160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90" t="s">
        <v>21</v>
      </c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2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103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11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</row>
    <row r="20" spans="1:147" s="6" customFormat="1" ht="13.5" customHeight="1">
      <c r="A20" s="247" t="s">
        <v>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90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2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215"/>
      <c r="CB20" s="216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03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11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</row>
    <row r="21" spans="1:147" s="6" customFormat="1" ht="29.25" customHeight="1">
      <c r="A21" s="218" t="s">
        <v>78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9"/>
      <c r="AX21" s="110"/>
      <c r="AY21" s="190" t="s">
        <v>21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2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215"/>
      <c r="CB21" s="216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74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111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</row>
    <row r="22" spans="1:147" s="6" customFormat="1" ht="34.5" customHeight="1">
      <c r="A22" s="244" t="s">
        <v>161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90" t="s">
        <v>21</v>
      </c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2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103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11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</row>
    <row r="23" spans="1:147" s="6" customFormat="1" ht="30" customHeight="1">
      <c r="A23" s="80"/>
      <c r="B23" s="155" t="s">
        <v>47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6"/>
      <c r="AY23" s="181" t="s">
        <v>21</v>
      </c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74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</row>
    <row r="24" spans="1:147" s="36" customFormat="1" ht="15" customHeight="1">
      <c r="A24" s="81"/>
      <c r="B24" s="168" t="s">
        <v>101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9"/>
      <c r="AY24" s="235">
        <v>900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7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261">
        <v>46606800</v>
      </c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75">
        <v>32124000</v>
      </c>
      <c r="CQ24" s="83">
        <v>14482800</v>
      </c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</row>
    <row r="25" spans="1:147" s="6" customFormat="1" ht="15">
      <c r="A25" s="80"/>
      <c r="B25" s="155" t="s">
        <v>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6"/>
      <c r="AY25" s="181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74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</row>
    <row r="26" spans="1:147" s="6" customFormat="1" ht="30" customHeight="1">
      <c r="A26" s="155" t="s">
        <v>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70"/>
      <c r="AY26" s="181" t="s">
        <v>120</v>
      </c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3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194">
        <v>40399800</v>
      </c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74">
        <v>29989300</v>
      </c>
      <c r="CQ26" s="82">
        <v>10410500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</row>
    <row r="27" spans="1:147" s="6" customFormat="1" ht="15">
      <c r="A27" s="80"/>
      <c r="B27" s="155" t="s">
        <v>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6"/>
      <c r="AY27" s="181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3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74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</row>
    <row r="28" spans="1:147" s="6" customFormat="1" ht="15">
      <c r="A28" s="80"/>
      <c r="B28" s="155" t="s">
        <v>28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6"/>
      <c r="AY28" s="181">
        <v>211</v>
      </c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3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94">
        <v>30979310</v>
      </c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74">
        <v>22983560</v>
      </c>
      <c r="CQ28" s="82">
        <v>7995750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</row>
    <row r="29" spans="1:147" s="6" customFormat="1" ht="15">
      <c r="A29" s="80"/>
      <c r="B29" s="155" t="s">
        <v>29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6"/>
      <c r="AY29" s="181">
        <v>212</v>
      </c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3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74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</row>
    <row r="30" spans="1:147" s="6" customFormat="1" ht="32.25" customHeight="1">
      <c r="A30" s="80"/>
      <c r="B30" s="155" t="s">
        <v>86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6"/>
      <c r="AY30" s="181">
        <v>213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194">
        <v>9420490</v>
      </c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74">
        <v>7005740</v>
      </c>
      <c r="CQ30" s="82">
        <v>2414750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</row>
    <row r="31" spans="1:147" s="6" customFormat="1" ht="15" customHeight="1">
      <c r="A31" s="80"/>
      <c r="B31" s="155" t="s">
        <v>30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6"/>
      <c r="AY31" s="181">
        <v>220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3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194">
        <v>3691600</v>
      </c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74">
        <v>194600</v>
      </c>
      <c r="CQ31" s="82">
        <v>3497000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</row>
    <row r="32" spans="1:147" s="6" customFormat="1" ht="15">
      <c r="A32" s="80"/>
      <c r="B32" s="155" t="s">
        <v>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6"/>
      <c r="AY32" s="181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3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74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</row>
    <row r="33" spans="1:147" s="6" customFormat="1" ht="15" customHeight="1">
      <c r="A33" s="80"/>
      <c r="B33" s="155" t="s">
        <v>102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6"/>
      <c r="AY33" s="181">
        <v>221</v>
      </c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3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194">
        <v>71600</v>
      </c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74">
        <v>44600</v>
      </c>
      <c r="CQ33" s="82">
        <v>27000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</row>
    <row r="34" spans="1:147" s="6" customFormat="1" ht="15" customHeight="1">
      <c r="A34" s="80"/>
      <c r="B34" s="155" t="s">
        <v>103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6"/>
      <c r="AY34" s="181">
        <v>222</v>
      </c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3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74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</row>
    <row r="35" spans="1:147" s="6" customFormat="1" ht="15" customHeight="1">
      <c r="A35" s="80"/>
      <c r="B35" s="155" t="s">
        <v>104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6"/>
      <c r="AY35" s="181">
        <v>223</v>
      </c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194">
        <v>2470000</v>
      </c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74"/>
      <c r="CQ35" s="82">
        <v>2470000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</row>
    <row r="36" spans="1:147" s="6" customFormat="1" ht="30.75" customHeight="1">
      <c r="A36" s="80"/>
      <c r="B36" s="155" t="s">
        <v>105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6"/>
      <c r="AY36" s="181">
        <v>224</v>
      </c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3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74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</row>
    <row r="37" spans="1:147" s="6" customFormat="1" ht="33.75" customHeight="1">
      <c r="A37" s="71"/>
      <c r="B37" s="184" t="s">
        <v>106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  <c r="AY37" s="181" t="s">
        <v>124</v>
      </c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3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194">
        <v>540000</v>
      </c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74">
        <v>30000</v>
      </c>
      <c r="CQ37" s="82">
        <v>510000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</row>
    <row r="38" spans="1:147" s="6" customFormat="1" ht="33.75" customHeight="1">
      <c r="A38" s="238" t="s">
        <v>168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181" t="s">
        <v>169</v>
      </c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3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213"/>
      <c r="CB38" s="21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</row>
    <row r="39" spans="1:147" s="6" customFormat="1" ht="15" customHeight="1">
      <c r="A39" s="71"/>
      <c r="B39" s="184" t="s">
        <v>107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181">
        <v>226</v>
      </c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3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194">
        <v>610000</v>
      </c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74">
        <v>120000</v>
      </c>
      <c r="CQ39" s="82">
        <v>490000</v>
      </c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</row>
    <row r="40" spans="1:147" s="6" customFormat="1" ht="30" customHeight="1">
      <c r="A40" s="71"/>
      <c r="B40" s="184" t="s">
        <v>31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1">
        <v>240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3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74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</row>
    <row r="41" spans="1:147" s="6" customFormat="1" ht="14.25" customHeight="1">
      <c r="A41" s="71"/>
      <c r="B41" s="184" t="s">
        <v>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5"/>
      <c r="AY41" s="181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74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</row>
    <row r="42" spans="1:147" s="6" customFormat="1" ht="30" customHeight="1">
      <c r="A42" s="71"/>
      <c r="B42" s="184" t="s">
        <v>128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5"/>
      <c r="AY42" s="181">
        <v>241</v>
      </c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74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</row>
    <row r="43" spans="1:147" s="6" customFormat="1" ht="15">
      <c r="A43" s="71"/>
      <c r="B43" s="184" t="s">
        <v>48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5"/>
      <c r="AY43" s="181">
        <v>260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74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</row>
    <row r="44" spans="1:147" s="6" customFormat="1" ht="14.25" customHeight="1">
      <c r="A44" s="71"/>
      <c r="B44" s="184" t="s">
        <v>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5"/>
      <c r="AY44" s="181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74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</row>
    <row r="45" spans="1:147" s="6" customFormat="1" ht="29.25" customHeight="1">
      <c r="A45" s="71"/>
      <c r="B45" s="184" t="s">
        <v>108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5"/>
      <c r="AY45" s="181">
        <v>262</v>
      </c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74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</row>
    <row r="46" spans="1:147" s="6" customFormat="1" ht="45" customHeight="1">
      <c r="A46" s="71"/>
      <c r="B46" s="184" t="s">
        <v>109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1">
        <v>263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74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</row>
    <row r="47" spans="1:147" s="6" customFormat="1" ht="15">
      <c r="A47" s="71"/>
      <c r="B47" s="184" t="s">
        <v>49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5"/>
      <c r="AY47" s="181">
        <v>290</v>
      </c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3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194">
        <v>30000</v>
      </c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74"/>
      <c r="CQ47" s="82">
        <v>30000</v>
      </c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</row>
    <row r="48" spans="1:147" s="6" customFormat="1" ht="30" customHeight="1">
      <c r="A48" s="71"/>
      <c r="B48" s="184" t="s">
        <v>22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1">
        <v>300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3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194">
        <v>2485400</v>
      </c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74">
        <v>1940100</v>
      </c>
      <c r="CQ48" s="82">
        <v>545300</v>
      </c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</row>
    <row r="49" spans="1:147" s="6" customFormat="1" ht="14.25" customHeight="1">
      <c r="A49" s="71"/>
      <c r="B49" s="184" t="s">
        <v>1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1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3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74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</row>
    <row r="50" spans="1:147" s="6" customFormat="1" ht="28.5" customHeight="1">
      <c r="A50" s="71"/>
      <c r="B50" s="184" t="s">
        <v>112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1">
        <v>310</v>
      </c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3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194">
        <v>1985400</v>
      </c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74">
        <v>1640100</v>
      </c>
      <c r="CQ50" s="82">
        <v>345300</v>
      </c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</row>
    <row r="51" spans="1:147" s="6" customFormat="1" ht="30" customHeight="1">
      <c r="A51" s="71"/>
      <c r="B51" s="184" t="s">
        <v>113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5"/>
      <c r="AY51" s="181">
        <v>320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3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74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</row>
    <row r="52" spans="1:147" s="6" customFormat="1" ht="30" customHeight="1">
      <c r="A52" s="71"/>
      <c r="B52" s="184" t="s">
        <v>114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5"/>
      <c r="AY52" s="181">
        <v>330</v>
      </c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3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74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</row>
    <row r="53" spans="1:147" s="6" customFormat="1" ht="35.25" customHeight="1">
      <c r="A53" s="71"/>
      <c r="B53" s="184" t="s">
        <v>115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5"/>
      <c r="AY53" s="181">
        <v>340</v>
      </c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3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194">
        <v>500000</v>
      </c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74">
        <v>300000</v>
      </c>
      <c r="CQ53" s="82">
        <v>200000</v>
      </c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</row>
    <row r="54" spans="1:147" s="6" customFormat="1" ht="27" customHeight="1">
      <c r="A54" s="71"/>
      <c r="B54" s="184" t="s">
        <v>87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5"/>
      <c r="AY54" s="181">
        <v>500</v>
      </c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3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74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</row>
    <row r="55" spans="1:147" s="6" customFormat="1" ht="14.25" customHeight="1">
      <c r="A55" s="71"/>
      <c r="B55" s="184" t="s">
        <v>1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5"/>
      <c r="AY55" s="181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3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74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</row>
    <row r="56" spans="1:147" s="6" customFormat="1" ht="46.5" customHeight="1">
      <c r="A56" s="71"/>
      <c r="B56" s="184" t="s">
        <v>110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181">
        <v>520</v>
      </c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74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</row>
    <row r="57" spans="1:147" s="6" customFormat="1" ht="30" customHeight="1">
      <c r="A57" s="71"/>
      <c r="B57" s="184" t="s">
        <v>111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5"/>
      <c r="AY57" s="181">
        <v>530</v>
      </c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74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</row>
    <row r="58" spans="1:147" s="6" customFormat="1" ht="15" customHeight="1">
      <c r="A58" s="71"/>
      <c r="B58" s="210" t="s">
        <v>23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1"/>
      <c r="AY58" s="181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3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74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</row>
    <row r="59" spans="1:147" s="6" customFormat="1" ht="6" customHeigh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79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181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3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74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</row>
    <row r="60" spans="1:147" s="6" customFormat="1" ht="69" customHeight="1">
      <c r="A60" s="35"/>
      <c r="B60" s="155" t="s">
        <v>24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6"/>
      <c r="AY60" s="181" t="s">
        <v>21</v>
      </c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3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74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</row>
    <row r="61" spans="1:147" s="6" customFormat="1" ht="22.5" customHeight="1">
      <c r="A61" s="205" t="s">
        <v>148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</row>
    <row r="62" spans="1:147" s="6" customFormat="1" ht="30" customHeight="1">
      <c r="A62" s="198" t="s">
        <v>149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203"/>
      <c r="L62" s="198" t="s">
        <v>150</v>
      </c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203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198" t="s">
        <v>151</v>
      </c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203"/>
      <c r="CP62" s="87" t="s">
        <v>156</v>
      </c>
      <c r="CQ62" s="88" t="s">
        <v>157</v>
      </c>
      <c r="CR62" s="204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6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</row>
    <row r="63" spans="1:147" s="6" customFormat="1" ht="37.5" customHeight="1">
      <c r="A63" s="200">
        <v>1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2"/>
      <c r="L63" s="195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7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195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7"/>
      <c r="CP63" s="88"/>
      <c r="CQ63" s="89"/>
      <c r="CR63" s="207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</row>
    <row r="64" spans="1:147" ht="14.25" customHeight="1">
      <c r="A64" s="6" t="s">
        <v>152</v>
      </c>
      <c r="B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</row>
    <row r="65" spans="1:147" ht="13.5" customHeight="1">
      <c r="A65" s="6" t="s">
        <v>129</v>
      </c>
      <c r="B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</row>
    <row r="66" spans="1:147" ht="14.25" customHeight="1">
      <c r="A66" s="6" t="s">
        <v>93</v>
      </c>
      <c r="B66" s="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86" t="s">
        <v>174</v>
      </c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</row>
    <row r="67" spans="1:147" s="2" customFormat="1" ht="10.5" customHeight="1">
      <c r="A67" s="37"/>
      <c r="B67" s="37"/>
      <c r="BE67" s="254" t="s">
        <v>13</v>
      </c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254"/>
      <c r="EG67" s="254"/>
      <c r="EH67" s="254"/>
      <c r="EI67" s="254"/>
      <c r="EJ67" s="254"/>
      <c r="EK67" s="254"/>
      <c r="EL67" s="254"/>
      <c r="EM67" s="254"/>
      <c r="EN67" s="254"/>
      <c r="EO67" s="254"/>
      <c r="EP67" s="254"/>
      <c r="EQ67" s="254"/>
    </row>
    <row r="68" spans="1:147" ht="13.5" customHeight="1">
      <c r="A68" s="6" t="s">
        <v>130</v>
      </c>
      <c r="B68" s="6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259"/>
      <c r="EG68" s="259"/>
      <c r="EH68" s="259"/>
      <c r="EI68" s="259"/>
      <c r="EJ68" s="259"/>
      <c r="EK68" s="259"/>
      <c r="EL68" s="259"/>
      <c r="EM68" s="259"/>
      <c r="EN68" s="259"/>
      <c r="EO68" s="259"/>
      <c r="EP68" s="259"/>
      <c r="EQ68" s="259"/>
    </row>
    <row r="69" spans="1:147" ht="15" customHeight="1">
      <c r="A69" s="6" t="s">
        <v>153</v>
      </c>
      <c r="B69" s="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86" t="s">
        <v>175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</row>
    <row r="70" spans="1:147" ht="11.25" customHeight="1">
      <c r="A70" s="6"/>
      <c r="B70" s="6"/>
      <c r="BE70" s="254" t="s">
        <v>13</v>
      </c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254"/>
      <c r="EG70" s="254"/>
      <c r="EH70" s="254"/>
      <c r="EI70" s="254"/>
      <c r="EJ70" s="254"/>
      <c r="EK70" s="254"/>
      <c r="EL70" s="254"/>
      <c r="EM70" s="254"/>
      <c r="EN70" s="254"/>
      <c r="EO70" s="254"/>
      <c r="EP70" s="254"/>
      <c r="EQ70" s="254"/>
    </row>
    <row r="71" spans="1:147" s="42" customFormat="1" ht="13.5" customHeight="1">
      <c r="A71" s="41" t="s">
        <v>83</v>
      </c>
      <c r="B71" s="41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</row>
    <row r="72" spans="1:147" s="2" customFormat="1" ht="12.75" customHeight="1">
      <c r="A72" s="37"/>
      <c r="B72" s="37"/>
      <c r="BE72" s="254" t="s">
        <v>13</v>
      </c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254"/>
      <c r="EG72" s="254"/>
      <c r="EH72" s="254"/>
      <c r="EI72" s="254"/>
      <c r="EJ72" s="254"/>
      <c r="EK72" s="254"/>
      <c r="EL72" s="254"/>
      <c r="EM72" s="254"/>
      <c r="EN72" s="254"/>
      <c r="EO72" s="254"/>
      <c r="EP72" s="254"/>
      <c r="EQ72" s="254"/>
    </row>
    <row r="73" spans="1:35" s="42" customFormat="1" ht="12" customHeight="1">
      <c r="A73" s="41" t="s">
        <v>84</v>
      </c>
      <c r="B73" s="41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</row>
    <row r="74" s="42" customFormat="1" ht="25.5" customHeight="1"/>
    <row r="75" spans="2:36" s="42" customFormat="1" ht="12" customHeight="1">
      <c r="B75" s="43" t="s">
        <v>2</v>
      </c>
      <c r="C75" s="250" t="s">
        <v>173</v>
      </c>
      <c r="D75" s="250"/>
      <c r="E75" s="250"/>
      <c r="F75" s="250"/>
      <c r="G75" s="42" t="s">
        <v>2</v>
      </c>
      <c r="J75" s="250" t="s">
        <v>132</v>
      </c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1">
        <v>20</v>
      </c>
      <c r="AC75" s="251"/>
      <c r="AD75" s="251"/>
      <c r="AE75" s="251"/>
      <c r="AF75" s="252" t="s">
        <v>123</v>
      </c>
      <c r="AG75" s="252"/>
      <c r="AH75" s="252"/>
      <c r="AI75" s="252"/>
      <c r="AJ75" s="42" t="s">
        <v>3</v>
      </c>
    </row>
    <row r="76" s="42" customFormat="1" ht="3" customHeight="1"/>
  </sheetData>
  <sheetProtection/>
  <mergeCells count="198">
    <mergeCell ref="G73:AI73"/>
    <mergeCell ref="C75:F75"/>
    <mergeCell ref="J75:AA75"/>
    <mergeCell ref="AB75:AE75"/>
    <mergeCell ref="AF75:AI75"/>
    <mergeCell ref="BE70:CO70"/>
    <mergeCell ref="EF70:EQ70"/>
    <mergeCell ref="BE71:CO71"/>
    <mergeCell ref="EF71:EQ71"/>
    <mergeCell ref="BE72:CO72"/>
    <mergeCell ref="EF72:EQ72"/>
    <mergeCell ref="EF64:EQ66"/>
    <mergeCell ref="BE66:CO66"/>
    <mergeCell ref="BE67:CO67"/>
    <mergeCell ref="EF67:EQ67"/>
    <mergeCell ref="EF68:EQ69"/>
    <mergeCell ref="BE69:CO69"/>
    <mergeCell ref="A61:EQ61"/>
    <mergeCell ref="A62:K62"/>
    <mergeCell ref="L62:AM62"/>
    <mergeCell ref="AY62:CO62"/>
    <mergeCell ref="CR62:EF63"/>
    <mergeCell ref="EG62:EQ62"/>
    <mergeCell ref="A63:K63"/>
    <mergeCell ref="L63:AM63"/>
    <mergeCell ref="AY63:CO63"/>
    <mergeCell ref="EG63:EQ63"/>
    <mergeCell ref="A59:AM59"/>
    <mergeCell ref="AY59:BM59"/>
    <mergeCell ref="CA59:CO59"/>
    <mergeCell ref="B60:AX60"/>
    <mergeCell ref="AY60:BM60"/>
    <mergeCell ref="CA60:CO60"/>
    <mergeCell ref="B57:AX57"/>
    <mergeCell ref="AY57:BM57"/>
    <mergeCell ref="CA57:CO57"/>
    <mergeCell ref="B58:AX58"/>
    <mergeCell ref="AY58:BM58"/>
    <mergeCell ref="CA58:CO58"/>
    <mergeCell ref="B55:AX55"/>
    <mergeCell ref="AY55:BM55"/>
    <mergeCell ref="CA55:CO55"/>
    <mergeCell ref="B56:AX56"/>
    <mergeCell ref="AY56:BM56"/>
    <mergeCell ref="CA56:CO56"/>
    <mergeCell ref="B53:AX53"/>
    <mergeCell ref="AY53:BM53"/>
    <mergeCell ref="CA53:CO53"/>
    <mergeCell ref="B54:AX54"/>
    <mergeCell ref="AY54:BM54"/>
    <mergeCell ref="CA54:CO54"/>
    <mergeCell ref="B51:AX51"/>
    <mergeCell ref="AY51:BM51"/>
    <mergeCell ref="CA51:CO51"/>
    <mergeCell ref="B52:AX52"/>
    <mergeCell ref="AY52:BM52"/>
    <mergeCell ref="CA52:CO52"/>
    <mergeCell ref="B49:AX49"/>
    <mergeCell ref="AY49:BM49"/>
    <mergeCell ref="CA49:CO49"/>
    <mergeCell ref="B50:AX50"/>
    <mergeCell ref="AY50:BM50"/>
    <mergeCell ref="CA50:CO50"/>
    <mergeCell ref="B47:AX47"/>
    <mergeCell ref="AY47:BM47"/>
    <mergeCell ref="CA47:CO47"/>
    <mergeCell ref="B48:AX48"/>
    <mergeCell ref="AY48:BM48"/>
    <mergeCell ref="CA48:CO48"/>
    <mergeCell ref="B45:AX45"/>
    <mergeCell ref="AY45:BM45"/>
    <mergeCell ref="CA45:CO45"/>
    <mergeCell ref="B46:AX46"/>
    <mergeCell ref="AY46:BM46"/>
    <mergeCell ref="CA46:CO46"/>
    <mergeCell ref="B43:AX43"/>
    <mergeCell ref="AY43:BM43"/>
    <mergeCell ref="CA43:CO43"/>
    <mergeCell ref="B44:AX44"/>
    <mergeCell ref="AY44:BM44"/>
    <mergeCell ref="CA44:CO44"/>
    <mergeCell ref="B41:AX41"/>
    <mergeCell ref="AY41:BM41"/>
    <mergeCell ref="CA41:CO41"/>
    <mergeCell ref="B42:AX42"/>
    <mergeCell ref="AY42:BM42"/>
    <mergeCell ref="CA42:CO42"/>
    <mergeCell ref="B39:AM39"/>
    <mergeCell ref="AY39:BM39"/>
    <mergeCell ref="CA39:CO39"/>
    <mergeCell ref="B40:AX40"/>
    <mergeCell ref="AY40:BM40"/>
    <mergeCell ref="CA40:CO40"/>
    <mergeCell ref="B37:AM37"/>
    <mergeCell ref="AY37:BM37"/>
    <mergeCell ref="CA37:CO37"/>
    <mergeCell ref="A38:AL38"/>
    <mergeCell ref="AY38:BM38"/>
    <mergeCell ref="CA38:CB38"/>
    <mergeCell ref="B35:AX35"/>
    <mergeCell ref="AY35:BM35"/>
    <mergeCell ref="CA35:CO35"/>
    <mergeCell ref="B36:AX36"/>
    <mergeCell ref="AY36:BM36"/>
    <mergeCell ref="CA36:CO36"/>
    <mergeCell ref="B33:AX33"/>
    <mergeCell ref="AY33:BM33"/>
    <mergeCell ref="CA33:CO33"/>
    <mergeCell ref="B34:AX34"/>
    <mergeCell ref="AY34:BM34"/>
    <mergeCell ref="CA34:CO34"/>
    <mergeCell ref="B31:AX31"/>
    <mergeCell ref="AY31:BM31"/>
    <mergeCell ref="CA31:CO31"/>
    <mergeCell ref="B32:AX32"/>
    <mergeCell ref="AY32:BM32"/>
    <mergeCell ref="CA32:CO32"/>
    <mergeCell ref="B29:AX29"/>
    <mergeCell ref="AY29:BM29"/>
    <mergeCell ref="CA29:CO29"/>
    <mergeCell ref="B30:AX30"/>
    <mergeCell ref="AY30:BM30"/>
    <mergeCell ref="CA30:CO30"/>
    <mergeCell ref="B27:AX27"/>
    <mergeCell ref="AY27:BM27"/>
    <mergeCell ref="CA27:CO27"/>
    <mergeCell ref="B28:AX28"/>
    <mergeCell ref="AY28:BM28"/>
    <mergeCell ref="CA28:CO28"/>
    <mergeCell ref="B25:AX25"/>
    <mergeCell ref="AY25:BM25"/>
    <mergeCell ref="CA25:CO25"/>
    <mergeCell ref="A26:AW26"/>
    <mergeCell ref="AY26:BM26"/>
    <mergeCell ref="CA26:CO26"/>
    <mergeCell ref="B23:AX23"/>
    <mergeCell ref="AY23:BM23"/>
    <mergeCell ref="CA23:CO23"/>
    <mergeCell ref="B24:AX24"/>
    <mergeCell ref="AY24:BM24"/>
    <mergeCell ref="CA24:CO24"/>
    <mergeCell ref="A21:AW21"/>
    <mergeCell ref="AY21:BM21"/>
    <mergeCell ref="CA21:CB21"/>
    <mergeCell ref="A22:AL22"/>
    <mergeCell ref="AY22:BM22"/>
    <mergeCell ref="CA22:CO22"/>
    <mergeCell ref="B19:AM19"/>
    <mergeCell ref="AY19:BM19"/>
    <mergeCell ref="CA19:CO19"/>
    <mergeCell ref="A20:AL20"/>
    <mergeCell ref="AY20:BM20"/>
    <mergeCell ref="CA20:CB20"/>
    <mergeCell ref="B17:AX17"/>
    <mergeCell ref="AY17:BM17"/>
    <mergeCell ref="CA17:CO17"/>
    <mergeCell ref="B18:AX18"/>
    <mergeCell ref="AY18:BM18"/>
    <mergeCell ref="CA18:CO18"/>
    <mergeCell ref="B15:AX15"/>
    <mergeCell ref="AY15:BM15"/>
    <mergeCell ref="CA15:CO15"/>
    <mergeCell ref="B16:AX16"/>
    <mergeCell ref="AY16:BM16"/>
    <mergeCell ref="CA16:CO16"/>
    <mergeCell ref="B13:AX13"/>
    <mergeCell ref="AY13:BM13"/>
    <mergeCell ref="CA13:CO13"/>
    <mergeCell ref="B14:AX14"/>
    <mergeCell ref="AY14:BM14"/>
    <mergeCell ref="CA14:CO14"/>
    <mergeCell ref="B11:AX11"/>
    <mergeCell ref="AY11:BM11"/>
    <mergeCell ref="CA11:CO11"/>
    <mergeCell ref="B12:AX12"/>
    <mergeCell ref="AY12:BM12"/>
    <mergeCell ref="CA12:CO12"/>
    <mergeCell ref="B9:AX9"/>
    <mergeCell ref="AY9:BM9"/>
    <mergeCell ref="CA9:CO9"/>
    <mergeCell ref="B10:AM10"/>
    <mergeCell ref="AY10:BM10"/>
    <mergeCell ref="CA10:CO10"/>
    <mergeCell ref="B7:AX7"/>
    <mergeCell ref="AY7:BM7"/>
    <mergeCell ref="CA7:CO7"/>
    <mergeCell ref="B8:AX8"/>
    <mergeCell ref="AY8:BM8"/>
    <mergeCell ref="CA8:CO8"/>
    <mergeCell ref="A2:EQ2"/>
    <mergeCell ref="A4:AX6"/>
    <mergeCell ref="AY4:BM6"/>
    <mergeCell ref="CA4:CO6"/>
    <mergeCell ref="CP4:CS4"/>
    <mergeCell ref="EF4:EQ6"/>
    <mergeCell ref="CP5:CQ5"/>
    <mergeCell ref="CR5:CS5"/>
    <mergeCell ref="DD5:E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S75"/>
  <sheetViews>
    <sheetView zoomScalePageLayoutView="0" workbookViewId="0" topLeftCell="A1">
      <selection activeCell="CQ28" sqref="CQ28"/>
    </sheetView>
  </sheetViews>
  <sheetFormatPr defaultColWidth="0.875" defaultRowHeight="12.75"/>
  <cols>
    <col min="1" max="37" width="0.875" style="1" customWidth="1"/>
    <col min="38" max="38" width="0.2421875" style="1" customWidth="1"/>
    <col min="39" max="39" width="0.875" style="1" hidden="1" customWidth="1"/>
    <col min="40" max="40" width="0.2421875" style="1" customWidth="1"/>
    <col min="41" max="50" width="0.875" style="1" hidden="1" customWidth="1"/>
    <col min="51" max="65" width="0.875" style="1" customWidth="1"/>
    <col min="66" max="78" width="11.00390625" style="1" hidden="1" customWidth="1"/>
    <col min="79" max="79" width="9.875" style="1" customWidth="1"/>
    <col min="80" max="80" width="2.875" style="1" customWidth="1"/>
    <col min="81" max="83" width="11.00390625" style="1" hidden="1" customWidth="1"/>
    <col min="84" max="84" width="2.00390625" style="1" hidden="1" customWidth="1"/>
    <col min="85" max="93" width="11.00390625" style="1" hidden="1" customWidth="1"/>
    <col min="94" max="94" width="15.875" style="1" customWidth="1"/>
    <col min="95" max="95" width="14.875" style="1" customWidth="1"/>
    <col min="96" max="96" width="11.75390625" style="1" customWidth="1"/>
    <col min="97" max="97" width="13.875" style="1" customWidth="1"/>
    <col min="98" max="98" width="11.00390625" style="1" hidden="1" customWidth="1"/>
    <col min="99" max="99" width="4.375" style="1" hidden="1" customWidth="1"/>
    <col min="100" max="102" width="11.00390625" style="1" hidden="1" customWidth="1"/>
    <col min="103" max="103" width="10.25390625" style="1" hidden="1" customWidth="1"/>
    <col min="104" max="112" width="11.00390625" style="1" hidden="1" customWidth="1"/>
    <col min="113" max="113" width="5.25390625" style="1" hidden="1" customWidth="1"/>
    <col min="114" max="121" width="11.00390625" style="1" hidden="1" customWidth="1"/>
    <col min="122" max="122" width="10.00390625" style="1" hidden="1" customWidth="1"/>
    <col min="123" max="126" width="11.00390625" style="1" hidden="1" customWidth="1"/>
    <col min="127" max="127" width="3.25390625" style="1" hidden="1" customWidth="1"/>
    <col min="128" max="131" width="11.00390625" style="1" hidden="1" customWidth="1"/>
    <col min="132" max="132" width="5.125" style="1" hidden="1" customWidth="1"/>
    <col min="133" max="135" width="11.00390625" style="1" hidden="1" customWidth="1"/>
    <col min="136" max="136" width="20.125" style="1" customWidth="1"/>
    <col min="137" max="137" width="2.125" style="1" hidden="1" customWidth="1"/>
    <col min="138" max="138" width="4.25390625" style="1" hidden="1" customWidth="1"/>
    <col min="139" max="147" width="6.875" style="1" hidden="1" customWidth="1"/>
    <col min="148" max="152" width="0.875" style="1" hidden="1" customWidth="1"/>
    <col min="153" max="16384" width="0.875" style="1" customWidth="1"/>
  </cols>
  <sheetData>
    <row r="1" ht="3" customHeight="1"/>
    <row r="2" spans="1:147" s="3" customFormat="1" ht="18.75" customHeight="1">
      <c r="A2" s="217" t="s">
        <v>178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</row>
    <row r="3" spans="1:147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</row>
    <row r="4" spans="1:149" s="42" customFormat="1" ht="67.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0" t="s">
        <v>146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2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260" t="s">
        <v>77</v>
      </c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31" t="s">
        <v>154</v>
      </c>
      <c r="CQ4" s="232"/>
      <c r="CR4" s="232"/>
      <c r="CS4" s="233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189" t="s">
        <v>155</v>
      </c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93"/>
      <c r="ES4" s="95"/>
    </row>
    <row r="5" spans="1:149" s="42" customFormat="1" ht="30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23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5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186" t="s">
        <v>127</v>
      </c>
      <c r="CQ5" s="188"/>
      <c r="CR5" s="186" t="s">
        <v>117</v>
      </c>
      <c r="CS5" s="187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186" t="s">
        <v>117</v>
      </c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8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91"/>
      <c r="ES5" s="96"/>
    </row>
    <row r="6" spans="1:149" s="42" customFormat="1" ht="27.7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8"/>
      <c r="AY6" s="226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77" t="s">
        <v>121</v>
      </c>
      <c r="CQ6" s="68" t="s">
        <v>122</v>
      </c>
      <c r="CR6" s="68" t="s">
        <v>121</v>
      </c>
      <c r="CS6" s="68" t="s">
        <v>122</v>
      </c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94"/>
      <c r="ES6" s="96"/>
    </row>
    <row r="7" spans="1:147" ht="30" customHeight="1">
      <c r="A7" s="71"/>
      <c r="B7" s="184" t="s">
        <v>46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181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3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74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</row>
    <row r="8" spans="1:147" s="6" customFormat="1" ht="15">
      <c r="A8" s="71"/>
      <c r="B8" s="265" t="s">
        <v>99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6"/>
      <c r="AY8" s="235" t="s">
        <v>21</v>
      </c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7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261">
        <v>49964500</v>
      </c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75">
        <v>34776500</v>
      </c>
      <c r="CQ8" s="83">
        <v>15188000</v>
      </c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</row>
    <row r="9" spans="1:147" s="6" customFormat="1" ht="15">
      <c r="A9" s="71"/>
      <c r="B9" s="184" t="s">
        <v>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  <c r="AY9" s="181" t="s">
        <v>21</v>
      </c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3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74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</row>
    <row r="10" spans="1:147" s="6" customFormat="1" ht="31.5" customHeight="1">
      <c r="A10" s="71"/>
      <c r="B10" s="184" t="s">
        <v>127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181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194">
        <v>49964500</v>
      </c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74">
        <v>34776500</v>
      </c>
      <c r="CQ10" s="82">
        <v>15188000</v>
      </c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</row>
    <row r="11" spans="1:147" s="6" customFormat="1" ht="15">
      <c r="A11" s="71"/>
      <c r="B11" s="184" t="s">
        <v>117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1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3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74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</row>
    <row r="12" spans="1:147" s="6" customFormat="1" ht="15">
      <c r="A12" s="71"/>
      <c r="B12" s="184" t="s">
        <v>92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5"/>
      <c r="AY12" s="181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3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74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</row>
    <row r="13" spans="1:147" s="6" customFormat="1" ht="108.75" customHeight="1">
      <c r="A13" s="97"/>
      <c r="B13" s="229" t="s">
        <v>147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30"/>
      <c r="AY13" s="239" t="s">
        <v>21</v>
      </c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1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99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3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</row>
    <row r="14" spans="1:147" s="6" customFormat="1" ht="15">
      <c r="A14" s="106"/>
      <c r="B14" s="242" t="s">
        <v>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  <c r="AY14" s="190" t="s">
        <v>21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2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103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3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</row>
    <row r="15" spans="1:147" s="6" customFormat="1" ht="29.25" customHeight="1">
      <c r="A15" s="106"/>
      <c r="B15" s="242" t="s">
        <v>158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  <c r="AY15" s="190" t="s">
        <v>21</v>
      </c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2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103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3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</row>
    <row r="16" spans="1:147" s="6" customFormat="1" ht="45" customHeight="1">
      <c r="A16" s="108"/>
      <c r="B16" s="246" t="s">
        <v>100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64"/>
      <c r="AY16" s="190" t="s">
        <v>21</v>
      </c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103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11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</row>
    <row r="17" spans="1:147" s="6" customFormat="1" ht="14.25" customHeight="1">
      <c r="A17" s="108"/>
      <c r="B17" s="218" t="s">
        <v>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190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2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103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11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</row>
    <row r="18" spans="1:147" s="6" customFormat="1" ht="33.75" customHeight="1">
      <c r="A18" s="108"/>
      <c r="B18" s="218" t="s">
        <v>159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190" t="s">
        <v>21</v>
      </c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2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103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11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</row>
    <row r="19" spans="1:147" s="6" customFormat="1" ht="31.5" customHeight="1">
      <c r="A19" s="108"/>
      <c r="B19" s="246" t="s">
        <v>160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90" t="s">
        <v>21</v>
      </c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2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103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11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</row>
    <row r="20" spans="1:147" s="6" customFormat="1" ht="13.5" customHeight="1">
      <c r="A20" s="247" t="s">
        <v>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90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2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215"/>
      <c r="CB20" s="216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03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11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</row>
    <row r="21" spans="1:147" s="6" customFormat="1" ht="29.25" customHeight="1">
      <c r="A21" s="218" t="s">
        <v>78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9"/>
      <c r="AX21" s="110"/>
      <c r="AY21" s="190" t="s">
        <v>21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2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215"/>
      <c r="CB21" s="216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74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111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</row>
    <row r="22" spans="1:147" s="6" customFormat="1" ht="34.5" customHeight="1">
      <c r="A22" s="244" t="s">
        <v>161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90" t="s">
        <v>21</v>
      </c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2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103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11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</row>
    <row r="23" spans="1:147" s="6" customFormat="1" ht="30" customHeight="1">
      <c r="A23" s="80"/>
      <c r="B23" s="155" t="s">
        <v>47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6"/>
      <c r="AY23" s="181" t="s">
        <v>21</v>
      </c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74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</row>
    <row r="24" spans="1:147" s="36" customFormat="1" ht="15" customHeight="1">
      <c r="A24" s="81"/>
      <c r="B24" s="168" t="s">
        <v>101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9"/>
      <c r="AY24" s="235">
        <v>900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7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261">
        <v>49964500</v>
      </c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75">
        <v>34776500</v>
      </c>
      <c r="CQ24" s="83">
        <v>15188000</v>
      </c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</row>
    <row r="25" spans="1:147" s="6" customFormat="1" ht="15">
      <c r="A25" s="80"/>
      <c r="B25" s="155" t="s">
        <v>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6"/>
      <c r="AY25" s="181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74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</row>
    <row r="26" spans="1:147" s="6" customFormat="1" ht="30" customHeight="1">
      <c r="A26" s="155" t="s">
        <v>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70"/>
      <c r="AY26" s="181" t="s">
        <v>120</v>
      </c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3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194">
        <v>43500600</v>
      </c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74">
        <v>32465500</v>
      </c>
      <c r="CQ26" s="82">
        <v>11035100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</row>
    <row r="27" spans="1:147" s="6" customFormat="1" ht="15">
      <c r="A27" s="80"/>
      <c r="B27" s="155" t="s">
        <v>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6"/>
      <c r="AY27" s="181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3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74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</row>
    <row r="28" spans="1:147" s="6" customFormat="1" ht="15">
      <c r="A28" s="80"/>
      <c r="B28" s="155" t="s">
        <v>28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6"/>
      <c r="AY28" s="181">
        <v>211</v>
      </c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3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94">
        <v>33527600</v>
      </c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74">
        <v>25052100</v>
      </c>
      <c r="CQ28" s="82">
        <v>8475500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</row>
    <row r="29" spans="1:147" s="6" customFormat="1" ht="15">
      <c r="A29" s="80"/>
      <c r="B29" s="155" t="s">
        <v>29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6"/>
      <c r="AY29" s="181">
        <v>212</v>
      </c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3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74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</row>
    <row r="30" spans="1:147" s="6" customFormat="1" ht="32.25" customHeight="1">
      <c r="A30" s="80"/>
      <c r="B30" s="155" t="s">
        <v>86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6"/>
      <c r="AY30" s="181">
        <v>213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194">
        <v>9973000</v>
      </c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74">
        <v>7413400</v>
      </c>
      <c r="CQ30" s="82">
        <v>2559600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</row>
    <row r="31" spans="1:147" s="6" customFormat="1" ht="15" customHeight="1">
      <c r="A31" s="80"/>
      <c r="B31" s="155" t="s">
        <v>30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6"/>
      <c r="AY31" s="181">
        <v>220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3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74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</row>
    <row r="32" spans="1:147" s="6" customFormat="1" ht="15">
      <c r="A32" s="80"/>
      <c r="B32" s="155" t="s">
        <v>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6"/>
      <c r="AY32" s="181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3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74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</row>
    <row r="33" spans="1:147" s="6" customFormat="1" ht="15" customHeight="1">
      <c r="A33" s="80"/>
      <c r="B33" s="155" t="s">
        <v>102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6"/>
      <c r="AY33" s="181">
        <v>221</v>
      </c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3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194">
        <v>76850</v>
      </c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74">
        <v>46850</v>
      </c>
      <c r="CQ33" s="82">
        <v>30000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</row>
    <row r="34" spans="1:147" s="6" customFormat="1" ht="15" customHeight="1">
      <c r="A34" s="80"/>
      <c r="B34" s="155" t="s">
        <v>103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6"/>
      <c r="AY34" s="181">
        <v>222</v>
      </c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3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74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</row>
    <row r="35" spans="1:147" s="6" customFormat="1" ht="15" customHeight="1">
      <c r="A35" s="80"/>
      <c r="B35" s="155" t="s">
        <v>104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6"/>
      <c r="AY35" s="181">
        <v>223</v>
      </c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194">
        <v>2600000</v>
      </c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74"/>
      <c r="CQ35" s="82">
        <v>2600000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</row>
    <row r="36" spans="1:147" s="6" customFormat="1" ht="30.75" customHeight="1">
      <c r="A36" s="80"/>
      <c r="B36" s="155" t="s">
        <v>105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6"/>
      <c r="AY36" s="181">
        <v>224</v>
      </c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3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74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</row>
    <row r="37" spans="1:147" s="6" customFormat="1" ht="30.75" customHeight="1">
      <c r="A37" s="71"/>
      <c r="B37" s="184" t="s">
        <v>106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  <c r="AY37" s="181" t="s">
        <v>124</v>
      </c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3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194">
        <v>580000</v>
      </c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74">
        <v>30000</v>
      </c>
      <c r="CQ37" s="82">
        <v>550000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</row>
    <row r="38" spans="1:147" s="6" customFormat="1" ht="33.75" customHeight="1">
      <c r="A38" s="238" t="s">
        <v>168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181" t="s">
        <v>169</v>
      </c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3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213"/>
      <c r="CB38" s="21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</row>
    <row r="39" spans="1:147" s="6" customFormat="1" ht="15" customHeight="1">
      <c r="A39" s="71"/>
      <c r="B39" s="184" t="s">
        <v>107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181">
        <v>226</v>
      </c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3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194">
        <v>650000</v>
      </c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74">
        <v>150000</v>
      </c>
      <c r="CQ39" s="82">
        <v>500000</v>
      </c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</row>
    <row r="40" spans="1:147" s="6" customFormat="1" ht="30" customHeight="1">
      <c r="A40" s="71"/>
      <c r="B40" s="184" t="s">
        <v>31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1">
        <v>240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3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74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</row>
    <row r="41" spans="1:147" s="6" customFormat="1" ht="14.25" customHeight="1">
      <c r="A41" s="71"/>
      <c r="B41" s="184" t="s">
        <v>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5"/>
      <c r="AY41" s="181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74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</row>
    <row r="42" spans="1:147" s="6" customFormat="1" ht="30" customHeight="1">
      <c r="A42" s="71"/>
      <c r="B42" s="184" t="s">
        <v>128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5"/>
      <c r="AY42" s="181">
        <v>241</v>
      </c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74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</row>
    <row r="43" spans="1:147" s="6" customFormat="1" ht="15">
      <c r="A43" s="71"/>
      <c r="B43" s="184" t="s">
        <v>48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5"/>
      <c r="AY43" s="181">
        <v>260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74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</row>
    <row r="44" spans="1:147" s="6" customFormat="1" ht="14.25" customHeight="1">
      <c r="A44" s="71"/>
      <c r="B44" s="184" t="s">
        <v>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5"/>
      <c r="AY44" s="181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74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</row>
    <row r="45" spans="1:147" s="6" customFormat="1" ht="29.25" customHeight="1">
      <c r="A45" s="71"/>
      <c r="B45" s="184" t="s">
        <v>108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5"/>
      <c r="AY45" s="181">
        <v>262</v>
      </c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74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</row>
    <row r="46" spans="1:147" s="6" customFormat="1" ht="45" customHeight="1">
      <c r="A46" s="71"/>
      <c r="B46" s="184" t="s">
        <v>109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1">
        <v>263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74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</row>
    <row r="47" spans="1:147" s="6" customFormat="1" ht="15">
      <c r="A47" s="71"/>
      <c r="B47" s="184" t="s">
        <v>49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5"/>
      <c r="AY47" s="181">
        <v>290</v>
      </c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3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194">
        <v>30000</v>
      </c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74"/>
      <c r="CQ47" s="82">
        <v>30000</v>
      </c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</row>
    <row r="48" spans="1:147" s="6" customFormat="1" ht="30" customHeight="1">
      <c r="A48" s="71"/>
      <c r="B48" s="184" t="s">
        <v>22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1">
        <v>300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3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194">
        <v>2527050</v>
      </c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74">
        <v>2084150</v>
      </c>
      <c r="CQ48" s="82">
        <v>442900</v>
      </c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</row>
    <row r="49" spans="1:147" s="6" customFormat="1" ht="14.25" customHeight="1">
      <c r="A49" s="71"/>
      <c r="B49" s="184" t="s">
        <v>1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1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3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74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</row>
    <row r="50" spans="1:147" s="6" customFormat="1" ht="28.5" customHeight="1">
      <c r="A50" s="71"/>
      <c r="B50" s="184" t="s">
        <v>112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1">
        <v>310</v>
      </c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3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194">
        <v>1777050</v>
      </c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74">
        <v>1584150</v>
      </c>
      <c r="CQ50" s="82">
        <v>192900</v>
      </c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</row>
    <row r="51" spans="1:147" s="6" customFormat="1" ht="30" customHeight="1">
      <c r="A51" s="71"/>
      <c r="B51" s="184" t="s">
        <v>113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5"/>
      <c r="AY51" s="181">
        <v>320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3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74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</row>
    <row r="52" spans="1:147" s="6" customFormat="1" ht="30" customHeight="1">
      <c r="A52" s="71"/>
      <c r="B52" s="184" t="s">
        <v>114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5"/>
      <c r="AY52" s="181">
        <v>330</v>
      </c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3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74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</row>
    <row r="53" spans="1:147" s="6" customFormat="1" ht="35.25" customHeight="1">
      <c r="A53" s="71"/>
      <c r="B53" s="184" t="s">
        <v>115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5"/>
      <c r="AY53" s="181">
        <v>340</v>
      </c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3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194">
        <v>750000</v>
      </c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74">
        <v>500000</v>
      </c>
      <c r="CQ53" s="82">
        <v>250000</v>
      </c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</row>
    <row r="54" spans="1:147" s="6" customFormat="1" ht="27" customHeight="1">
      <c r="A54" s="71"/>
      <c r="B54" s="184" t="s">
        <v>87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5"/>
      <c r="AY54" s="181">
        <v>500</v>
      </c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3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74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</row>
    <row r="55" spans="1:147" s="6" customFormat="1" ht="14.25" customHeight="1">
      <c r="A55" s="71"/>
      <c r="B55" s="184" t="s">
        <v>1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5"/>
      <c r="AY55" s="181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3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74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</row>
    <row r="56" spans="1:147" s="6" customFormat="1" ht="46.5" customHeight="1">
      <c r="A56" s="71"/>
      <c r="B56" s="184" t="s">
        <v>110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181">
        <v>520</v>
      </c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74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</row>
    <row r="57" spans="1:147" s="6" customFormat="1" ht="30" customHeight="1">
      <c r="A57" s="71"/>
      <c r="B57" s="184" t="s">
        <v>111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5"/>
      <c r="AY57" s="181">
        <v>530</v>
      </c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74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</row>
    <row r="58" spans="1:147" s="6" customFormat="1" ht="15" customHeight="1">
      <c r="A58" s="71"/>
      <c r="B58" s="210" t="s">
        <v>23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1"/>
      <c r="AY58" s="181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3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74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</row>
    <row r="59" spans="1:147" s="6" customFormat="1" ht="6" customHeigh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79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181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3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74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</row>
    <row r="60" spans="1:147" s="6" customFormat="1" ht="69" customHeight="1">
      <c r="A60" s="35"/>
      <c r="B60" s="155" t="s">
        <v>24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6"/>
      <c r="AY60" s="181" t="s">
        <v>21</v>
      </c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3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74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</row>
    <row r="61" spans="1:147" s="6" customFormat="1" ht="22.5" customHeight="1">
      <c r="A61" s="205" t="s">
        <v>148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</row>
    <row r="62" spans="1:147" s="6" customFormat="1" ht="30" customHeight="1">
      <c r="A62" s="198" t="s">
        <v>149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203"/>
      <c r="L62" s="198" t="s">
        <v>150</v>
      </c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203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198" t="s">
        <v>151</v>
      </c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203"/>
      <c r="CP62" s="87" t="s">
        <v>156</v>
      </c>
      <c r="CQ62" s="88" t="s">
        <v>157</v>
      </c>
      <c r="CR62" s="204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6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</row>
    <row r="63" spans="1:147" s="6" customFormat="1" ht="19.5" customHeigh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2"/>
      <c r="L63" s="195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7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195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7"/>
      <c r="CP63" s="88"/>
      <c r="CQ63" s="89"/>
      <c r="CR63" s="207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</row>
    <row r="64" spans="1:147" ht="14.25" customHeight="1">
      <c r="A64" s="6" t="s">
        <v>152</v>
      </c>
      <c r="B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</row>
    <row r="65" spans="1:147" ht="13.5" customHeight="1">
      <c r="A65" s="6" t="s">
        <v>129</v>
      </c>
      <c r="B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</row>
    <row r="66" spans="1:147" ht="14.25" customHeight="1">
      <c r="A66" s="6" t="s">
        <v>93</v>
      </c>
      <c r="B66" s="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86" t="s">
        <v>174</v>
      </c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</row>
    <row r="67" spans="1:147" s="2" customFormat="1" ht="10.5" customHeight="1">
      <c r="A67" s="37"/>
      <c r="B67" s="37"/>
      <c r="BE67" s="254" t="s">
        <v>13</v>
      </c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254"/>
      <c r="EG67" s="254"/>
      <c r="EH67" s="254"/>
      <c r="EI67" s="254"/>
      <c r="EJ67" s="254"/>
      <c r="EK67" s="254"/>
      <c r="EL67" s="254"/>
      <c r="EM67" s="254"/>
      <c r="EN67" s="254"/>
      <c r="EO67" s="254"/>
      <c r="EP67" s="254"/>
      <c r="EQ67" s="254"/>
    </row>
    <row r="68" spans="1:147" ht="13.5" customHeight="1">
      <c r="A68" s="6" t="s">
        <v>130</v>
      </c>
      <c r="B68" s="6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259"/>
      <c r="EG68" s="259"/>
      <c r="EH68" s="259"/>
      <c r="EI68" s="259"/>
      <c r="EJ68" s="259"/>
      <c r="EK68" s="259"/>
      <c r="EL68" s="259"/>
      <c r="EM68" s="259"/>
      <c r="EN68" s="259"/>
      <c r="EO68" s="259"/>
      <c r="EP68" s="259"/>
      <c r="EQ68" s="259"/>
    </row>
    <row r="69" spans="1:147" ht="15" customHeight="1">
      <c r="A69" s="6" t="s">
        <v>153</v>
      </c>
      <c r="B69" s="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86" t="s">
        <v>175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</row>
    <row r="70" spans="1:147" ht="11.25" customHeight="1">
      <c r="A70" s="6"/>
      <c r="B70" s="6"/>
      <c r="BE70" s="254" t="s">
        <v>13</v>
      </c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254"/>
      <c r="EG70" s="254"/>
      <c r="EH70" s="254"/>
      <c r="EI70" s="254"/>
      <c r="EJ70" s="254"/>
      <c r="EK70" s="254"/>
      <c r="EL70" s="254"/>
      <c r="EM70" s="254"/>
      <c r="EN70" s="254"/>
      <c r="EO70" s="254"/>
      <c r="EP70" s="254"/>
      <c r="EQ70" s="254"/>
    </row>
    <row r="71" spans="1:147" s="42" customFormat="1" ht="13.5" customHeight="1">
      <c r="A71" s="41" t="s">
        <v>83</v>
      </c>
      <c r="B71" s="41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</row>
    <row r="72" spans="1:147" s="2" customFormat="1" ht="12.75" customHeight="1">
      <c r="A72" s="37"/>
      <c r="B72" s="37"/>
      <c r="BE72" s="254" t="s">
        <v>13</v>
      </c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254"/>
      <c r="EG72" s="254"/>
      <c r="EH72" s="254"/>
      <c r="EI72" s="254"/>
      <c r="EJ72" s="254"/>
      <c r="EK72" s="254"/>
      <c r="EL72" s="254"/>
      <c r="EM72" s="254"/>
      <c r="EN72" s="254"/>
      <c r="EO72" s="254"/>
      <c r="EP72" s="254"/>
      <c r="EQ72" s="254"/>
    </row>
    <row r="73" spans="1:35" s="42" customFormat="1" ht="12" customHeight="1">
      <c r="A73" s="41" t="s">
        <v>84</v>
      </c>
      <c r="B73" s="41"/>
      <c r="G73" s="249" t="s">
        <v>176</v>
      </c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</row>
    <row r="74" s="42" customFormat="1" ht="25.5" customHeight="1"/>
    <row r="75" spans="2:36" s="42" customFormat="1" ht="12" customHeight="1">
      <c r="B75" s="43" t="s">
        <v>2</v>
      </c>
      <c r="C75" s="250" t="s">
        <v>173</v>
      </c>
      <c r="D75" s="250"/>
      <c r="E75" s="250"/>
      <c r="F75" s="250"/>
      <c r="G75" s="42" t="s">
        <v>2</v>
      </c>
      <c r="J75" s="250" t="s">
        <v>132</v>
      </c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1">
        <v>20</v>
      </c>
      <c r="AC75" s="251"/>
      <c r="AD75" s="251"/>
      <c r="AE75" s="251"/>
      <c r="AF75" s="252" t="s">
        <v>123</v>
      </c>
      <c r="AG75" s="252"/>
      <c r="AH75" s="252"/>
      <c r="AI75" s="252"/>
      <c r="AJ75" s="42" t="s">
        <v>3</v>
      </c>
    </row>
    <row r="76" s="42" customFormat="1" ht="3" customHeight="1"/>
  </sheetData>
  <sheetProtection/>
  <mergeCells count="198">
    <mergeCell ref="G73:AI73"/>
    <mergeCell ref="C75:F75"/>
    <mergeCell ref="J75:AA75"/>
    <mergeCell ref="AB75:AE75"/>
    <mergeCell ref="AF75:AI75"/>
    <mergeCell ref="BE70:CO70"/>
    <mergeCell ref="EF70:EQ70"/>
    <mergeCell ref="BE71:CO71"/>
    <mergeCell ref="EF71:EQ71"/>
    <mergeCell ref="BE72:CO72"/>
    <mergeCell ref="EF72:EQ72"/>
    <mergeCell ref="EF64:EQ66"/>
    <mergeCell ref="BE66:CO66"/>
    <mergeCell ref="BE67:CO67"/>
    <mergeCell ref="EF67:EQ67"/>
    <mergeCell ref="EF68:EQ69"/>
    <mergeCell ref="BE69:CO69"/>
    <mergeCell ref="A61:EQ61"/>
    <mergeCell ref="A62:K62"/>
    <mergeCell ref="L62:AM62"/>
    <mergeCell ref="AY62:CO62"/>
    <mergeCell ref="CR62:EF63"/>
    <mergeCell ref="EG62:EQ62"/>
    <mergeCell ref="A63:K63"/>
    <mergeCell ref="L63:AM63"/>
    <mergeCell ref="AY63:CO63"/>
    <mergeCell ref="EG63:EQ63"/>
    <mergeCell ref="A59:AM59"/>
    <mergeCell ref="AY59:BM59"/>
    <mergeCell ref="CA59:CO59"/>
    <mergeCell ref="B60:AX60"/>
    <mergeCell ref="AY60:BM60"/>
    <mergeCell ref="CA60:CO60"/>
    <mergeCell ref="B57:AX57"/>
    <mergeCell ref="AY57:BM57"/>
    <mergeCell ref="CA57:CO57"/>
    <mergeCell ref="B58:AX58"/>
    <mergeCell ref="AY58:BM58"/>
    <mergeCell ref="CA58:CO58"/>
    <mergeCell ref="B55:AX55"/>
    <mergeCell ref="AY55:BM55"/>
    <mergeCell ref="CA55:CO55"/>
    <mergeCell ref="B56:AX56"/>
    <mergeCell ref="AY56:BM56"/>
    <mergeCell ref="CA56:CO56"/>
    <mergeCell ref="B53:AX53"/>
    <mergeCell ref="AY53:BM53"/>
    <mergeCell ref="CA53:CO53"/>
    <mergeCell ref="B54:AX54"/>
    <mergeCell ref="AY54:BM54"/>
    <mergeCell ref="CA54:CO54"/>
    <mergeCell ref="B51:AX51"/>
    <mergeCell ref="AY51:BM51"/>
    <mergeCell ref="CA51:CO51"/>
    <mergeCell ref="B52:AX52"/>
    <mergeCell ref="AY52:BM52"/>
    <mergeCell ref="CA52:CO52"/>
    <mergeCell ref="B49:AX49"/>
    <mergeCell ref="AY49:BM49"/>
    <mergeCell ref="CA49:CO49"/>
    <mergeCell ref="B50:AX50"/>
    <mergeCell ref="AY50:BM50"/>
    <mergeCell ref="CA50:CO50"/>
    <mergeCell ref="B47:AX47"/>
    <mergeCell ref="AY47:BM47"/>
    <mergeCell ref="CA47:CO47"/>
    <mergeCell ref="B48:AX48"/>
    <mergeCell ref="AY48:BM48"/>
    <mergeCell ref="CA48:CO48"/>
    <mergeCell ref="B45:AX45"/>
    <mergeCell ref="AY45:BM45"/>
    <mergeCell ref="CA45:CO45"/>
    <mergeCell ref="B46:AX46"/>
    <mergeCell ref="AY46:BM46"/>
    <mergeCell ref="CA46:CO46"/>
    <mergeCell ref="B43:AX43"/>
    <mergeCell ref="AY43:BM43"/>
    <mergeCell ref="CA43:CO43"/>
    <mergeCell ref="B44:AX44"/>
    <mergeCell ref="AY44:BM44"/>
    <mergeCell ref="CA44:CO44"/>
    <mergeCell ref="B41:AX41"/>
    <mergeCell ref="AY41:BM41"/>
    <mergeCell ref="CA41:CO41"/>
    <mergeCell ref="B42:AX42"/>
    <mergeCell ref="AY42:BM42"/>
    <mergeCell ref="CA42:CO42"/>
    <mergeCell ref="B39:AM39"/>
    <mergeCell ref="AY39:BM39"/>
    <mergeCell ref="CA39:CO39"/>
    <mergeCell ref="B40:AX40"/>
    <mergeCell ref="AY40:BM40"/>
    <mergeCell ref="CA40:CO40"/>
    <mergeCell ref="B37:AM37"/>
    <mergeCell ref="AY37:BM37"/>
    <mergeCell ref="CA37:CO37"/>
    <mergeCell ref="A38:AL38"/>
    <mergeCell ref="AY38:BM38"/>
    <mergeCell ref="CA38:CB38"/>
    <mergeCell ref="B35:AX35"/>
    <mergeCell ref="AY35:BM35"/>
    <mergeCell ref="CA35:CO35"/>
    <mergeCell ref="B36:AX36"/>
    <mergeCell ref="AY36:BM36"/>
    <mergeCell ref="CA36:CO36"/>
    <mergeCell ref="B33:AX33"/>
    <mergeCell ref="AY33:BM33"/>
    <mergeCell ref="CA33:CO33"/>
    <mergeCell ref="B34:AX34"/>
    <mergeCell ref="AY34:BM34"/>
    <mergeCell ref="CA34:CO34"/>
    <mergeCell ref="B31:AX31"/>
    <mergeCell ref="AY31:BM31"/>
    <mergeCell ref="CA31:CO31"/>
    <mergeCell ref="B32:AX32"/>
    <mergeCell ref="AY32:BM32"/>
    <mergeCell ref="CA32:CO32"/>
    <mergeCell ref="B29:AX29"/>
    <mergeCell ref="AY29:BM29"/>
    <mergeCell ref="CA29:CO29"/>
    <mergeCell ref="B30:AX30"/>
    <mergeCell ref="AY30:BM30"/>
    <mergeCell ref="CA30:CO30"/>
    <mergeCell ref="B27:AX27"/>
    <mergeCell ref="AY27:BM27"/>
    <mergeCell ref="CA27:CO27"/>
    <mergeCell ref="B28:AX28"/>
    <mergeCell ref="AY28:BM28"/>
    <mergeCell ref="CA28:CO28"/>
    <mergeCell ref="B25:AX25"/>
    <mergeCell ref="AY25:BM25"/>
    <mergeCell ref="CA25:CO25"/>
    <mergeCell ref="A26:AW26"/>
    <mergeCell ref="AY26:BM26"/>
    <mergeCell ref="CA26:CO26"/>
    <mergeCell ref="B23:AX23"/>
    <mergeCell ref="AY23:BM23"/>
    <mergeCell ref="CA23:CO23"/>
    <mergeCell ref="B24:AX24"/>
    <mergeCell ref="AY24:BM24"/>
    <mergeCell ref="CA24:CO24"/>
    <mergeCell ref="A21:AW21"/>
    <mergeCell ref="AY21:BM21"/>
    <mergeCell ref="CA21:CB21"/>
    <mergeCell ref="A22:AL22"/>
    <mergeCell ref="AY22:BM22"/>
    <mergeCell ref="CA22:CO22"/>
    <mergeCell ref="B19:AM19"/>
    <mergeCell ref="AY19:BM19"/>
    <mergeCell ref="CA19:CO19"/>
    <mergeCell ref="A20:AL20"/>
    <mergeCell ref="AY20:BM20"/>
    <mergeCell ref="CA20:CB20"/>
    <mergeCell ref="B17:AX17"/>
    <mergeCell ref="AY17:BM17"/>
    <mergeCell ref="CA17:CO17"/>
    <mergeCell ref="B18:AX18"/>
    <mergeCell ref="AY18:BM18"/>
    <mergeCell ref="CA18:CO18"/>
    <mergeCell ref="B15:AX15"/>
    <mergeCell ref="AY15:BM15"/>
    <mergeCell ref="CA15:CO15"/>
    <mergeCell ref="B16:AX16"/>
    <mergeCell ref="AY16:BM16"/>
    <mergeCell ref="CA16:CO16"/>
    <mergeCell ref="B13:AX13"/>
    <mergeCell ref="AY13:BM13"/>
    <mergeCell ref="CA13:CO13"/>
    <mergeCell ref="B14:AX14"/>
    <mergeCell ref="AY14:BM14"/>
    <mergeCell ref="CA14:CO14"/>
    <mergeCell ref="B11:AX11"/>
    <mergeCell ref="AY11:BM11"/>
    <mergeCell ref="CA11:CO11"/>
    <mergeCell ref="B12:AX12"/>
    <mergeCell ref="AY12:BM12"/>
    <mergeCell ref="CA12:CO12"/>
    <mergeCell ref="B9:AX9"/>
    <mergeCell ref="AY9:BM9"/>
    <mergeCell ref="CA9:CO9"/>
    <mergeCell ref="B10:AM10"/>
    <mergeCell ref="AY10:BM10"/>
    <mergeCell ref="CA10:CO10"/>
    <mergeCell ref="B7:AX7"/>
    <mergeCell ref="AY7:BM7"/>
    <mergeCell ref="CA7:CO7"/>
    <mergeCell ref="B8:AX8"/>
    <mergeCell ref="AY8:BM8"/>
    <mergeCell ref="CA8:CO8"/>
    <mergeCell ref="A2:EQ2"/>
    <mergeCell ref="A4:AX6"/>
    <mergeCell ref="AY4:BM6"/>
    <mergeCell ref="CA4:CO6"/>
    <mergeCell ref="CP4:CS4"/>
    <mergeCell ref="EF4:EQ6"/>
    <mergeCell ref="CP5:CQ5"/>
    <mergeCell ref="CR5:CS5"/>
    <mergeCell ref="DD5:E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2017-02-02T07:59:02Z</cp:lastPrinted>
  <dcterms:created xsi:type="dcterms:W3CDTF">2010-11-26T07:12:57Z</dcterms:created>
  <dcterms:modified xsi:type="dcterms:W3CDTF">2017-02-12T15:18:37Z</dcterms:modified>
  <cp:category/>
  <cp:version/>
  <cp:contentType/>
  <cp:contentStatus/>
</cp:coreProperties>
</file>