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8800" windowHeight="12240"/>
  </bookViews>
  <sheets>
    <sheet name="Лист1" sheetId="1" r:id="rId1"/>
  </sheets>
  <calcPr calcId="145621" refMode="R1C1" calcOnSave="0" concurrentCalc="0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/>
  <c r="J184" i="1"/>
  <c r="J195" i="1"/>
  <c r="I184" i="1"/>
  <c r="I195" i="1"/>
  <c r="H184" i="1"/>
  <c r="G184" i="1"/>
  <c r="G195" i="1"/>
  <c r="F184" i="1"/>
  <c r="F195" i="1"/>
  <c r="L165" i="1"/>
  <c r="L175" i="1"/>
  <c r="L176" i="1"/>
  <c r="B176" i="1"/>
  <c r="A176" i="1"/>
  <c r="J175" i="1"/>
  <c r="I175" i="1"/>
  <c r="H175" i="1"/>
  <c r="G175" i="1"/>
  <c r="F175" i="1"/>
  <c r="B166" i="1"/>
  <c r="A166" i="1"/>
  <c r="J165" i="1"/>
  <c r="J176" i="1"/>
  <c r="I165" i="1"/>
  <c r="I176" i="1"/>
  <c r="H165" i="1"/>
  <c r="H176" i="1"/>
  <c r="G165" i="1"/>
  <c r="G176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/>
  <c r="J146" i="1"/>
  <c r="I146" i="1"/>
  <c r="I157" i="1"/>
  <c r="H146" i="1"/>
  <c r="H157" i="1"/>
  <c r="G146" i="1"/>
  <c r="G157" i="1"/>
  <c r="F146" i="1"/>
  <c r="F157" i="1"/>
  <c r="B138" i="1"/>
  <c r="A138" i="1"/>
  <c r="L137" i="1"/>
  <c r="J137" i="1"/>
  <c r="I137" i="1"/>
  <c r="H137" i="1"/>
  <c r="G137" i="1"/>
  <c r="F137" i="1"/>
  <c r="B128" i="1"/>
  <c r="A128" i="1"/>
  <c r="L127" i="1"/>
  <c r="L138" i="1"/>
  <c r="J127" i="1"/>
  <c r="J138" i="1"/>
  <c r="I127" i="1"/>
  <c r="I138" i="1"/>
  <c r="H127" i="1"/>
  <c r="G127" i="1"/>
  <c r="G138" i="1"/>
  <c r="F127" i="1"/>
  <c r="F138" i="1"/>
  <c r="L89" i="1"/>
  <c r="L99" i="1"/>
  <c r="L100" i="1"/>
  <c r="L108" i="1"/>
  <c r="L118" i="1"/>
  <c r="L119" i="1"/>
  <c r="B119" i="1"/>
  <c r="A119" i="1"/>
  <c r="J118" i="1"/>
  <c r="I118" i="1"/>
  <c r="H118" i="1"/>
  <c r="G118" i="1"/>
  <c r="F118" i="1"/>
  <c r="B109" i="1"/>
  <c r="A109" i="1"/>
  <c r="J89" i="1"/>
  <c r="J99" i="1"/>
  <c r="J100" i="1"/>
  <c r="J108" i="1"/>
  <c r="J119" i="1"/>
  <c r="I89" i="1"/>
  <c r="I99" i="1"/>
  <c r="I100" i="1"/>
  <c r="I108" i="1"/>
  <c r="I119" i="1"/>
  <c r="H89" i="1"/>
  <c r="H99" i="1"/>
  <c r="H100" i="1"/>
  <c r="H108" i="1"/>
  <c r="H119" i="1"/>
  <c r="G89" i="1"/>
  <c r="G99" i="1"/>
  <c r="G100" i="1"/>
  <c r="G108" i="1"/>
  <c r="G119" i="1"/>
  <c r="F89" i="1"/>
  <c r="F99" i="1"/>
  <c r="F100" i="1"/>
  <c r="F108" i="1"/>
  <c r="B100" i="1"/>
  <c r="A100" i="1"/>
  <c r="B90" i="1"/>
  <c r="A90" i="1"/>
  <c r="L70" i="1"/>
  <c r="L80" i="1"/>
  <c r="L81" i="1"/>
  <c r="B81" i="1"/>
  <c r="A81" i="1"/>
  <c r="J80" i="1"/>
  <c r="I80" i="1"/>
  <c r="H80" i="1"/>
  <c r="G80" i="1"/>
  <c r="F80" i="1"/>
  <c r="B71" i="1"/>
  <c r="A71" i="1"/>
  <c r="J70" i="1"/>
  <c r="J81" i="1"/>
  <c r="I70" i="1"/>
  <c r="I81" i="1"/>
  <c r="H70" i="1"/>
  <c r="G70" i="1"/>
  <c r="F70" i="1"/>
  <c r="F81" i="1"/>
  <c r="B62" i="1"/>
  <c r="A62" i="1"/>
  <c r="L61" i="1"/>
  <c r="L51" i="1"/>
  <c r="L62" i="1"/>
  <c r="J61" i="1"/>
  <c r="I61" i="1"/>
  <c r="H61" i="1"/>
  <c r="G61" i="1"/>
  <c r="F61" i="1"/>
  <c r="B52" i="1"/>
  <c r="A52" i="1"/>
  <c r="J51" i="1"/>
  <c r="J62" i="1"/>
  <c r="I51" i="1"/>
  <c r="I62" i="1"/>
  <c r="H51" i="1"/>
  <c r="H62" i="1"/>
  <c r="G51" i="1"/>
  <c r="G62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/>
  <c r="J32" i="1"/>
  <c r="I32" i="1"/>
  <c r="H32" i="1"/>
  <c r="H43" i="1"/>
  <c r="G32" i="1"/>
  <c r="G43" i="1"/>
  <c r="F32" i="1"/>
  <c r="F43" i="1"/>
  <c r="L13" i="1"/>
  <c r="L23" i="1"/>
  <c r="L24" i="1"/>
  <c r="B24" i="1"/>
  <c r="A24" i="1"/>
  <c r="J23" i="1"/>
  <c r="I23" i="1"/>
  <c r="H23" i="1"/>
  <c r="G23" i="1"/>
  <c r="F23" i="1"/>
  <c r="B14" i="1"/>
  <c r="A14" i="1"/>
  <c r="J13" i="1"/>
  <c r="J24" i="1"/>
  <c r="I13" i="1"/>
  <c r="I24" i="1"/>
  <c r="H13" i="1"/>
  <c r="G13" i="1"/>
  <c r="F13" i="1"/>
  <c r="F24" i="1"/>
  <c r="H195" i="1"/>
  <c r="F176" i="1"/>
  <c r="J157" i="1"/>
  <c r="J43" i="1"/>
  <c r="J196" i="1"/>
  <c r="H138" i="1"/>
  <c r="F119" i="1"/>
  <c r="G81" i="1"/>
  <c r="H81" i="1"/>
  <c r="F62" i="1"/>
  <c r="I43" i="1"/>
  <c r="I196" i="1"/>
  <c r="G24" i="1"/>
  <c r="H24" i="1"/>
  <c r="L196" i="1"/>
  <c r="H196" i="1"/>
  <c r="F196" i="1"/>
  <c r="G196" i="1"/>
</calcChain>
</file>

<file path=xl/sharedStrings.xml><?xml version="1.0" encoding="utf-8"?>
<sst xmlns="http://schemas.openxmlformats.org/spreadsheetml/2006/main" count="291" uniqueCount="107">
  <si>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</si>
  <si>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</si>
  <si>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</si>
  <si>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</si>
  <si>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</si>
  <si>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</si>
  <si>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</si>
  <si>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</si>
  <si>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</si>
  <si>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</si>
  <si>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</si>
  <si>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</si>
  <si>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</si>
  <si>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</si>
  <si>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</si>
  <si>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</si>
  <si>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</si>
  <si>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</si>
  <si>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</si>
  <si>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</si>
  <si>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</si>
  <si>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</si>
  <si>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</si>
  <si>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</si>
  <si>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</si>
  <si>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</si>
  <si>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</si>
  <si>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</si>
  <si>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</si>
  <si>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</si>
  <si>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</si>
  <si>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</si>
  <si>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</si>
  <si>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</si>
  <si>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</si>
  <si>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</si>
  <si>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</si>
  <si>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</si>
  <si>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</si>
  <si>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пшен/ржаной 30/30</t>
  </si>
  <si>
    <t>тк</t>
  </si>
  <si>
    <t>Фрукты (апельсин)</t>
  </si>
  <si>
    <t>Греча рассыпчатая</t>
  </si>
  <si>
    <t>19</t>
  </si>
  <si>
    <t>Макароны отварные (с маслом)</t>
  </si>
  <si>
    <t xml:space="preserve"> 516</t>
  </si>
  <si>
    <t>Кисель "Витошка"</t>
  </si>
  <si>
    <t>Рыба (горбуша) тушеная с овощами</t>
  </si>
  <si>
    <t>374</t>
  </si>
  <si>
    <t>Картофельное пюре (с маслом)</t>
  </si>
  <si>
    <t>520</t>
  </si>
  <si>
    <t>инстр</t>
  </si>
  <si>
    <t>Компот из сухофруктов</t>
  </si>
  <si>
    <t>639</t>
  </si>
  <si>
    <t>492</t>
  </si>
  <si>
    <t>Напиток из ягод замороженных</t>
  </si>
  <si>
    <t>700</t>
  </si>
  <si>
    <t>Фрукты (банан)</t>
  </si>
  <si>
    <t>437</t>
  </si>
  <si>
    <t>297</t>
  </si>
  <si>
    <t>Чай с лимоном</t>
  </si>
  <si>
    <t>686</t>
  </si>
  <si>
    <t>Макароны отварные (с сыром)</t>
  </si>
  <si>
    <t>Шницель мясной</t>
  </si>
  <si>
    <t>451</t>
  </si>
  <si>
    <t>333</t>
  </si>
  <si>
    <t>Напиток витамин "Витошка"</t>
  </si>
  <si>
    <t>инст</t>
  </si>
  <si>
    <t>Фрукты (яблоко)</t>
  </si>
  <si>
    <t>Круассан с фруктовой начинкой</t>
  </si>
  <si>
    <t>365</t>
  </si>
  <si>
    <t>Рис припущенный с овощами</t>
  </si>
  <si>
    <t>36/03</t>
  </si>
  <si>
    <t>Хлеб ржан./пшен.</t>
  </si>
  <si>
    <t>Чай с лимоном 200/7</t>
  </si>
  <si>
    <t>Хлеб пшен/ржаной</t>
  </si>
  <si>
    <t xml:space="preserve">Омлет натуральный </t>
  </si>
  <si>
    <t>347</t>
  </si>
  <si>
    <t>Каша пшеничная молочная</t>
  </si>
  <si>
    <t>302</t>
  </si>
  <si>
    <t>Какао с молоком</t>
  </si>
  <si>
    <t>Тефтели рыбные</t>
  </si>
  <si>
    <t>394</t>
  </si>
  <si>
    <t>Напиток из шиповника</t>
  </si>
  <si>
    <t>705</t>
  </si>
  <si>
    <t>Манник</t>
  </si>
  <si>
    <t>1</t>
  </si>
  <si>
    <t>Плов из мяса индейки</t>
  </si>
  <si>
    <t>Запеканка картофельная</t>
  </si>
  <si>
    <t>680</t>
  </si>
  <si>
    <t>Капуста маринованная</t>
  </si>
  <si>
    <t xml:space="preserve">"Колобки" </t>
  </si>
  <si>
    <t>51/2003</t>
  </si>
  <si>
    <t>Гуляш из индейки 50/50</t>
  </si>
  <si>
    <t>Салат из свежих огурцов</t>
  </si>
  <si>
    <t>16</t>
  </si>
  <si>
    <t>Суфле творожное с соусом 80/25</t>
  </si>
  <si>
    <t>Каша пшенная молочная</t>
  </si>
  <si>
    <t>Кофейный напиток</t>
  </si>
  <si>
    <t>692</t>
  </si>
  <si>
    <t>Фрикадельки из птицы (филе)</t>
  </si>
  <si>
    <t>63</t>
  </si>
  <si>
    <t>МАОУ "СОШ №3"</t>
  </si>
  <si>
    <t>Директор</t>
  </si>
  <si>
    <t>Шингарова</t>
  </si>
  <si>
    <t>Помидоры свежие (подгарнировка)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</si>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</sst>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9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49" fontId="11" fillId="4" borderId="22" xfId="0" applyNumberFormat="1" applyFont="1" applyFill="1" applyBorder="1" applyAlignment="1" applyProtection="1">
      <alignment vertical="top" wrapText="1"/>
      <protection locked="0"/>
    </xf>
    <xf numFmtId="49" fontId="11" fillId="4" borderId="2" xfId="0" applyNumberFormat="1" applyFont="1" applyFill="1" applyBorder="1" applyAlignment="1" applyProtection="1">
      <alignment horizontal="center" vertical="top" wrapText="1"/>
      <protection locked="0"/>
    </xf>
    <xf numFmtId="49" fontId="11" fillId="4" borderId="2" xfId="0" applyNumberFormat="1" applyFont="1" applyFill="1" applyBorder="1" applyAlignment="1" applyProtection="1">
      <alignment vertical="top" wrapText="1"/>
      <protection locked="0"/>
    </xf>
    <xf numFmtId="0" fontId="11" fillId="4" borderId="4" xfId="0" applyNumberFormat="1" applyFont="1" applyFill="1" applyBorder="1" applyAlignment="1" applyProtection="1">
      <alignment horizontal="center" vertical="top" wrapText="1"/>
      <protection locked="0"/>
    </xf>
    <xf numFmtId="2" fontId="11" fillId="4" borderId="4" xfId="0" applyNumberFormat="1" applyFont="1" applyFill="1" applyBorder="1" applyAlignment="1" applyProtection="1">
      <alignment horizontal="center" vertical="top" wrapText="1"/>
      <protection locked="0"/>
    </xf>
    <xf numFmtId="49" fontId="11" fillId="4" borderId="22" xfId="0" applyNumberFormat="1" applyFont="1" applyFill="1" applyBorder="1" applyAlignment="1" applyProtection="1">
      <alignment horizontal="center" vertical="top" wrapText="1"/>
      <protection locked="0"/>
    </xf>
    <xf numFmtId="0" fontId="11" fillId="4" borderId="2" xfId="0" applyNumberFormat="1" applyFont="1" applyFill="1" applyBorder="1" applyAlignment="1" applyProtection="1">
      <alignment horizontal="center" vertical="top" wrapText="1"/>
      <protection locked="0"/>
    </xf>
    <xf numFmtId="2" fontId="11" fillId="4" borderId="5" xfId="0" applyNumberFormat="1" applyFont="1" applyFill="1" applyBorder="1" applyAlignment="1" applyProtection="1">
      <alignment horizontal="center" vertical="top" wrapText="1"/>
      <protection locked="0"/>
    </xf>
    <xf numFmtId="2" fontId="11" fillId="4" borderId="2" xfId="0" applyNumberFormat="1" applyFont="1" applyFill="1" applyBorder="1" applyAlignment="1" applyProtection="1">
      <alignment horizontal="center" vertical="top" wrapText="1"/>
      <protection locked="0"/>
    </xf>
    <xf numFmtId="49" fontId="14" fillId="4" borderId="22" xfId="0" applyNumberFormat="1" applyFont="1" applyFill="1" applyBorder="1" applyAlignment="1" applyProtection="1">
      <alignment horizontal="center" vertical="top" wrapText="1"/>
      <protection locked="0"/>
    </xf>
    <xf numFmtId="0" fontId="11" fillId="4" borderId="22" xfId="0" applyNumberFormat="1" applyFont="1" applyFill="1" applyBorder="1" applyAlignment="1" applyProtection="1">
      <alignment horizontal="center" vertical="top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49" fontId="11" fillId="4" borderId="5" xfId="0" applyNumberFormat="1" applyFont="1" applyFill="1" applyBorder="1" applyAlignment="1" applyProtection="1">
      <alignment vertical="top" wrapText="1"/>
      <protection locked="0"/>
    </xf>
    <xf numFmtId="49" fontId="11" fillId="4" borderId="22" xfId="0" applyNumberFormat="1" applyFont="1" applyFill="1" applyBorder="1" applyAlignment="1" applyProtection="1">
      <alignment horizontal="left" vertical="top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49" fontId="11" fillId="4" borderId="2" xfId="0" applyNumberFormat="1" applyFont="1" applyFill="1" applyBorder="1" applyAlignment="1" applyProtection="1">
      <alignment horizontal="left" vertical="top" wrapText="1"/>
      <protection locked="0"/>
    </xf>
    <xf numFmtId="0" fontId="11" fillId="4" borderId="5" xfId="0" applyNumberFormat="1" applyFont="1" applyFill="1" applyBorder="1" applyAlignment="1" applyProtection="1">
      <alignment horizontal="center" vertical="top" wrapText="1"/>
      <protection locked="0"/>
    </xf>
    <xf numFmtId="49" fontId="11" fillId="4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2" xfId="0" applyFont="1" applyFill="1" applyBorder="1" applyAlignment="1" applyProtection="1">
      <alignment horizontal="center" vertical="center"/>
      <protection locked="0"/>
    </xf>
    <xf numFmtId="49" fontId="17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Border="1" applyAlignment="1" applyProtection="1">
      <alignment horizontal="center" vertical="center" wrapText="1"/>
      <protection locked="0"/>
    </xf>
    <xf numFmtId="164" fontId="17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Border="1" applyAlignment="1" applyProtection="1">
      <alignment horizontal="center" vertical="center" wrapText="1"/>
      <protection locked="0"/>
    </xf>
    <xf numFmtId="0" fontId="11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4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2" xfId="0" applyNumberFormat="1" applyFont="1" applyBorder="1" applyAlignment="1" applyProtection="1">
      <alignment horizontal="left" vertical="center" wrapText="1"/>
      <protection locked="0"/>
    </xf>
    <xf numFmtId="49" fontId="11" fillId="4" borderId="2" xfId="0" applyNumberFormat="1" applyFont="1" applyFill="1" applyBorder="1" applyAlignment="1" applyProtection="1">
      <alignment vertical="center" wrapText="1"/>
      <protection locked="0"/>
    </xf>
    <xf numFmtId="0" fontId="11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2" xfId="0" applyNumberFormat="1" applyFont="1" applyFill="1" applyBorder="1" applyAlignment="1" applyProtection="1">
      <alignment horizontal="left" vertical="top" wrapText="1"/>
      <protection locked="0"/>
    </xf>
    <xf numFmtId="0" fontId="17" fillId="4" borderId="0" xfId="0" applyFont="1" applyFill="1" applyProtection="1">
      <protection locked="0"/>
    </xf>
    <xf numFmtId="2" fontId="11" fillId="4" borderId="24" xfId="0" applyNumberFormat="1" applyFont="1" applyFill="1" applyBorder="1" applyAlignment="1" applyProtection="1">
      <alignment horizontal="center" vertical="top" wrapText="1"/>
      <protection locked="0"/>
    </xf>
    <xf numFmtId="2" fontId="16" fillId="0" borderId="2" xfId="0" applyNumberFormat="1" applyFont="1" applyBorder="1" applyAlignment="1" applyProtection="1">
      <alignment horizontal="center"/>
      <protection locked="0"/>
    </xf>
    <xf numFmtId="2" fontId="11" fillId="4" borderId="22" xfId="0" applyNumberFormat="1" applyFont="1" applyFill="1" applyBorder="1" applyAlignment="1" applyProtection="1">
      <alignment horizontal="center" vertical="top" wrapText="1"/>
      <protection locked="0"/>
    </xf>
    <xf numFmtId="2" fontId="16" fillId="0" borderId="4" xfId="0" applyNumberFormat="1" applyFont="1" applyBorder="1" applyAlignment="1" applyProtection="1">
      <alignment horizontal="center" vertical="center" wrapText="1"/>
      <protection locked="0"/>
    </xf>
    <xf numFmtId="2" fontId="16" fillId="0" borderId="25" xfId="0" applyNumberFormat="1" applyFont="1" applyBorder="1" applyAlignment="1" applyProtection="1">
      <alignment horizontal="center" vertical="center" wrapText="1"/>
      <protection locked="0"/>
    </xf>
    <xf numFmtId="0" fontId="16" fillId="4" borderId="2" xfId="0" applyNumberFormat="1" applyFont="1" applyFill="1" applyBorder="1" applyAlignment="1" applyProtection="1">
      <alignment horizontal="center" vertical="center" wrapText="1"/>
      <protection locked="0"/>
    </xf>
    <xf numFmtId="2" fontId="15" fillId="4" borderId="2" xfId="0" applyNumberFormat="1" applyFont="1" applyFill="1" applyBorder="1" applyAlignment="1" applyProtection="1">
      <alignment horizontal="center" vertical="center" wrapText="1"/>
      <protection locked="0"/>
    </xf>
    <xf numFmtId="2" fontId="15" fillId="4" borderId="22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2" xfId="0" applyNumberFormat="1" applyFont="1" applyFill="1" applyBorder="1" applyAlignment="1" applyProtection="1">
      <alignment horizontal="center"/>
      <protection locked="0"/>
    </xf>
    <xf numFmtId="2" fontId="11" fillId="4" borderId="25" xfId="0" applyNumberFormat="1" applyFont="1" applyFill="1" applyBorder="1" applyAlignment="1" applyProtection="1">
      <alignment horizontal="center" vertical="top" wrapText="1"/>
      <protection locked="0"/>
    </xf>
    <xf numFmtId="2" fontId="11" fillId="0" borderId="2" xfId="0" applyNumberFormat="1" applyFont="1" applyBorder="1" applyAlignment="1" applyProtection="1">
      <alignment horizontal="center" vertical="center" wrapText="1"/>
      <protection locked="0"/>
    </xf>
    <xf numFmtId="2" fontId="11" fillId="0" borderId="5" xfId="0" applyNumberFormat="1" applyFont="1" applyBorder="1" applyAlignment="1" applyProtection="1">
      <alignment horizontal="center" vertical="center" wrapText="1"/>
      <protection locked="0"/>
    </xf>
    <xf numFmtId="2" fontId="11" fillId="0" borderId="24" xfId="0" applyNumberFormat="1" applyFont="1" applyBorder="1" applyAlignment="1" applyProtection="1">
      <alignment horizontal="center" vertical="center" wrapText="1"/>
      <protection locked="0"/>
    </xf>
    <xf numFmtId="2" fontId="11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Fill="1" applyBorder="1" applyAlignment="1" applyProtection="1">
      <alignment vertical="top" wrapText="1"/>
      <protection locked="0"/>
    </xf>
    <xf numFmtId="0" fontId="11" fillId="0" borderId="2" xfId="0" applyNumberFormat="1" applyFont="1" applyFill="1" applyBorder="1" applyAlignment="1" applyProtection="1">
      <alignment horizontal="center" vertical="top" wrapText="1"/>
      <protection locked="0"/>
    </xf>
    <xf numFmtId="2" fontId="11" fillId="0" borderId="2" xfId="0" applyNumberFormat="1" applyFont="1" applyFill="1" applyBorder="1" applyAlignment="1" applyProtection="1">
      <alignment horizontal="center" vertical="top" wrapText="1"/>
      <protection locked="0"/>
    </xf>
    <xf numFmtId="2" fontId="11" fillId="0" borderId="22" xfId="0" applyNumberFormat="1" applyFont="1" applyFill="1" applyBorder="1" applyAlignment="1" applyProtection="1">
      <alignment horizontal="center" vertical="top" wrapText="1"/>
      <protection locked="0"/>
    </xf>
    <xf numFmtId="2" fontId="16" fillId="0" borderId="2" xfId="0" applyNumberFormat="1" applyFont="1" applyFill="1" applyBorder="1" applyAlignment="1" applyProtection="1">
      <alignment horizontal="center"/>
      <protection locked="0"/>
    </xf>
    <xf numFmtId="2" fontId="16" fillId="4" borderId="2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22" xfId="0" applyNumberFormat="1" applyFont="1" applyFill="1" applyBorder="1" applyAlignment="1" applyProtection="1">
      <alignment horizontal="center" vertical="center" wrapText="1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0" fontId="16" fillId="0" borderId="2" xfId="0" applyNumberFormat="1" applyFont="1" applyBorder="1" applyAlignment="1" applyProtection="1">
      <alignment horizontal="center" vertical="center" wrapText="1"/>
      <protection locked="0"/>
    </xf>
    <xf numFmtId="2" fontId="15" fillId="0" borderId="2" xfId="0" applyNumberFormat="1" applyFont="1" applyBorder="1" applyAlignment="1" applyProtection="1">
      <alignment horizontal="center" vertical="center" wrapText="1"/>
      <protection locked="0"/>
    </xf>
    <xf numFmtId="2" fontId="15" fillId="0" borderId="22" xfId="0" applyNumberFormat="1" applyFont="1" applyBorder="1" applyAlignment="1" applyProtection="1">
      <alignment horizontal="center" vertical="center" wrapText="1"/>
      <protection locked="0"/>
    </xf>
    <xf numFmtId="2" fontId="0" fillId="0" borderId="2" xfId="0" applyNumberFormat="1" applyBorder="1" applyAlignment="1" applyProtection="1">
      <alignment horizontal="center"/>
      <protection locked="0"/>
    </xf>
    <xf numFmtId="0" fontId="12" fillId="4" borderId="2" xfId="0" applyNumberFormat="1" applyFont="1" applyFill="1" applyBorder="1" applyAlignment="1" applyProtection="1">
      <alignment horizontal="center" vertical="center" wrapText="1"/>
      <protection locked="0"/>
    </xf>
    <xf numFmtId="2" fontId="1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0" applyNumberFormat="1" applyFont="1" applyBorder="1" applyAlignment="1" applyProtection="1">
      <alignment horizontal="center" vertical="center" wrapText="1"/>
      <protection locked="0"/>
    </xf>
    <xf numFmtId="2" fontId="15" fillId="0" borderId="4" xfId="0" applyNumberFormat="1" applyFont="1" applyBorder="1" applyAlignment="1" applyProtection="1">
      <alignment horizontal="center" vertical="center" wrapText="1"/>
      <protection locked="0"/>
    </xf>
    <xf numFmtId="2" fontId="15" fillId="4" borderId="2" xfId="1" applyNumberFormat="1" applyFont="1" applyFill="1" applyBorder="1" applyAlignment="1" applyProtection="1">
      <alignment horizontal="center" vertical="center" wrapText="1"/>
      <protection locked="0"/>
    </xf>
    <xf numFmtId="2" fontId="11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22" xfId="0" applyNumberFormat="1" applyFont="1" applyFill="1" applyBorder="1" applyAlignment="1" applyProtection="1">
      <alignment horizontal="left" vertical="top" wrapText="1"/>
      <protection locked="0"/>
    </xf>
    <xf numFmtId="2" fontId="11" fillId="0" borderId="22" xfId="0" applyNumberFormat="1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16" t="s">
        <v>102</v>
      </c>
      <c r="D1" s="117"/>
      <c r="E1" s="117"/>
      <c r="F1" s="12" t="s">
        <v>16</v>
      </c>
      <c r="G1" s="2" t="s">
        <v>17</v>
      </c>
      <c r="H1" s="118" t="s">
        <v>103</v>
      </c>
      <c r="I1" s="118"/>
      <c r="J1" s="118"/>
      <c r="K1" s="118"/>
    </row>
    <row r="2" spans="1:12" ht="18" x14ac:dyDescent="0.2">
      <c r="A2" s="35" t="s">
        <v>6</v>
      </c>
      <c r="C2" s="2"/>
      <c r="G2" s="2" t="s">
        <v>18</v>
      </c>
      <c r="H2" s="118" t="s">
        <v>104</v>
      </c>
      <c r="I2" s="118"/>
      <c r="J2" s="118"/>
      <c r="K2" s="11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4</v>
      </c>
      <c r="I3" s="45">
        <v>3</v>
      </c>
      <c r="J3" s="46">
        <v>2024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91</v>
      </c>
      <c r="F6" s="58">
        <v>90</v>
      </c>
      <c r="G6" s="101">
        <v>6.72</v>
      </c>
      <c r="H6" s="101">
        <v>6.4</v>
      </c>
      <c r="I6" s="102">
        <v>6.03</v>
      </c>
      <c r="J6" s="101">
        <v>108.62</v>
      </c>
      <c r="K6" s="49" t="s">
        <v>92</v>
      </c>
      <c r="L6" s="103">
        <v>37.39</v>
      </c>
    </row>
    <row r="7" spans="1:12" ht="15" x14ac:dyDescent="0.25">
      <c r="A7" s="23"/>
      <c r="B7" s="15"/>
      <c r="C7" s="11"/>
      <c r="D7" s="6" t="s">
        <v>29</v>
      </c>
      <c r="E7" s="50" t="s">
        <v>44</v>
      </c>
      <c r="F7" s="54">
        <v>150</v>
      </c>
      <c r="G7" s="55">
        <v>5.0999999999999996</v>
      </c>
      <c r="H7" s="55">
        <v>9.15</v>
      </c>
      <c r="I7" s="82">
        <v>34.200000000000003</v>
      </c>
      <c r="J7" s="55">
        <v>244.5</v>
      </c>
      <c r="K7" s="49" t="s">
        <v>45</v>
      </c>
      <c r="L7" s="83">
        <v>8.83</v>
      </c>
    </row>
    <row r="8" spans="1:12" ht="15" x14ac:dyDescent="0.25">
      <c r="A8" s="23"/>
      <c r="B8" s="15"/>
      <c r="C8" s="11"/>
      <c r="D8" s="7" t="s">
        <v>22</v>
      </c>
      <c r="E8" s="50" t="s">
        <v>46</v>
      </c>
      <c r="F8" s="54">
        <v>200</v>
      </c>
      <c r="G8" s="56">
        <v>0</v>
      </c>
      <c r="H8" s="56">
        <v>0</v>
      </c>
      <c r="I8" s="84">
        <v>30.6</v>
      </c>
      <c r="J8" s="56">
        <v>118</v>
      </c>
      <c r="K8" s="49" t="s">
        <v>51</v>
      </c>
      <c r="L8" s="83">
        <v>18.2</v>
      </c>
    </row>
    <row r="9" spans="1:12" ht="15" x14ac:dyDescent="0.25">
      <c r="A9" s="23"/>
      <c r="B9" s="15"/>
      <c r="C9" s="11"/>
      <c r="D9" s="7" t="s">
        <v>23</v>
      </c>
      <c r="E9" s="50" t="s">
        <v>39</v>
      </c>
      <c r="F9" s="54">
        <v>60</v>
      </c>
      <c r="G9" s="56">
        <v>4.4800000000000004</v>
      </c>
      <c r="H9" s="56">
        <v>0.64</v>
      </c>
      <c r="I9" s="84">
        <v>28.98</v>
      </c>
      <c r="J9" s="56">
        <v>141.6</v>
      </c>
      <c r="K9" s="57" t="s">
        <v>40</v>
      </c>
      <c r="L9" s="83">
        <v>4.28</v>
      </c>
    </row>
    <row r="10" spans="1:12" ht="15" x14ac:dyDescent="0.25">
      <c r="A10" s="23"/>
      <c r="B10" s="15"/>
      <c r="C10" s="11"/>
      <c r="D10" s="7" t="s">
        <v>24</v>
      </c>
      <c r="E10" s="48"/>
      <c r="F10" s="104"/>
      <c r="G10" s="105"/>
      <c r="H10" s="105"/>
      <c r="I10" s="106"/>
      <c r="J10" s="105"/>
      <c r="K10" s="49"/>
      <c r="L10" s="83"/>
    </row>
    <row r="11" spans="1:12" ht="15" x14ac:dyDescent="0.25">
      <c r="A11" s="23"/>
      <c r="B11" s="15"/>
      <c r="C11" s="11"/>
      <c r="D11" s="6"/>
      <c r="E11" s="48" t="s">
        <v>105</v>
      </c>
      <c r="F11" s="104">
        <v>50</v>
      </c>
      <c r="G11" s="105">
        <v>0.4</v>
      </c>
      <c r="H11" s="105">
        <v>0.1</v>
      </c>
      <c r="I11" s="106">
        <v>1.4</v>
      </c>
      <c r="J11" s="105">
        <v>7.5</v>
      </c>
      <c r="K11" s="49" t="s">
        <v>43</v>
      </c>
      <c r="L11" s="83">
        <v>8.5</v>
      </c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16.7</v>
      </c>
      <c r="H13" s="19">
        <f t="shared" si="0"/>
        <v>16.290000000000003</v>
      </c>
      <c r="I13" s="19">
        <f t="shared" si="0"/>
        <v>101.21000000000002</v>
      </c>
      <c r="J13" s="19">
        <f t="shared" si="0"/>
        <v>620.22</v>
      </c>
      <c r="K13" s="25"/>
      <c r="L13" s="19">
        <f t="shared" ref="L13" si="1">SUM(L6:L12)</f>
        <v>77.2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5" x14ac:dyDescent="0.25">
      <c r="A15" s="23"/>
      <c r="B15" s="15"/>
      <c r="C15" s="11"/>
      <c r="D15" s="7" t="s">
        <v>27</v>
      </c>
      <c r="E15" s="39"/>
      <c r="F15" s="40"/>
      <c r="G15" s="40"/>
      <c r="H15" s="40"/>
      <c r="I15" s="40"/>
      <c r="J15" s="40"/>
      <c r="K15" s="41"/>
      <c r="L15" s="40"/>
    </row>
    <row r="16" spans="1:12" ht="15" x14ac:dyDescent="0.25">
      <c r="A16" s="23"/>
      <c r="B16" s="15"/>
      <c r="C16" s="11"/>
      <c r="D16" s="7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5" x14ac:dyDescent="0.25">
      <c r="A17" s="23"/>
      <c r="B17" s="15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5" x14ac:dyDescent="0.25">
      <c r="A18" s="23"/>
      <c r="B18" s="15"/>
      <c r="C18" s="11"/>
      <c r="D18" s="7" t="s">
        <v>30</v>
      </c>
      <c r="E18" s="39"/>
      <c r="F18" s="40"/>
      <c r="G18" s="40"/>
      <c r="H18" s="40"/>
      <c r="I18" s="40"/>
      <c r="J18" s="40"/>
      <c r="K18" s="41"/>
      <c r="L18" s="40"/>
    </row>
    <row r="19" spans="1:12" ht="15" x14ac:dyDescent="0.25">
      <c r="A19" s="23"/>
      <c r="B19" s="15"/>
      <c r="C19" s="11"/>
      <c r="D19" s="7" t="s">
        <v>31</v>
      </c>
      <c r="E19" s="39"/>
      <c r="F19" s="40"/>
      <c r="G19" s="40"/>
      <c r="H19" s="40"/>
      <c r="I19" s="40"/>
      <c r="J19" s="40"/>
      <c r="K19" s="41"/>
      <c r="L19" s="40"/>
    </row>
    <row r="20" spans="1:12" ht="15" x14ac:dyDescent="0.25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119" t="s">
        <v>4</v>
      </c>
      <c r="D24" s="120"/>
      <c r="E24" s="31"/>
      <c r="F24" s="32">
        <f>F13+F23</f>
        <v>550</v>
      </c>
      <c r="G24" s="32">
        <f t="shared" ref="G24:J24" si="4">G13+G23</f>
        <v>16.7</v>
      </c>
      <c r="H24" s="32">
        <f t="shared" si="4"/>
        <v>16.290000000000003</v>
      </c>
      <c r="I24" s="32">
        <f t="shared" si="4"/>
        <v>101.21000000000002</v>
      </c>
      <c r="J24" s="32">
        <f t="shared" si="4"/>
        <v>620.22</v>
      </c>
      <c r="K24" s="32"/>
      <c r="L24" s="32">
        <f t="shared" ref="L24" si="5">L13+L23</f>
        <v>77.2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3" t="s">
        <v>76</v>
      </c>
      <c r="F25" s="64">
        <v>105</v>
      </c>
      <c r="G25" s="55">
        <v>12.4</v>
      </c>
      <c r="H25" s="55">
        <v>18.399999999999999</v>
      </c>
      <c r="I25" s="82">
        <v>2.5</v>
      </c>
      <c r="J25" s="55">
        <v>226</v>
      </c>
      <c r="K25" s="49" t="s">
        <v>77</v>
      </c>
      <c r="L25" s="83">
        <v>37.39</v>
      </c>
    </row>
    <row r="26" spans="1:12" ht="15" x14ac:dyDescent="0.25">
      <c r="A26" s="14"/>
      <c r="B26" s="15"/>
      <c r="C26" s="11"/>
      <c r="D26" s="6" t="s">
        <v>21</v>
      </c>
      <c r="E26" s="50" t="s">
        <v>78</v>
      </c>
      <c r="F26" s="54">
        <v>150</v>
      </c>
      <c r="G26" s="56">
        <v>3.15</v>
      </c>
      <c r="H26" s="56">
        <v>6.3</v>
      </c>
      <c r="I26" s="84">
        <v>19.649999999999999</v>
      </c>
      <c r="J26" s="56">
        <v>151.5</v>
      </c>
      <c r="K26" s="49" t="s">
        <v>79</v>
      </c>
      <c r="L26" s="83">
        <v>8.06</v>
      </c>
    </row>
    <row r="27" spans="1:12" ht="15" x14ac:dyDescent="0.25">
      <c r="A27" s="14"/>
      <c r="B27" s="15"/>
      <c r="C27" s="11"/>
      <c r="D27" s="7" t="s">
        <v>22</v>
      </c>
      <c r="E27" s="65" t="s">
        <v>80</v>
      </c>
      <c r="F27" s="66">
        <v>200</v>
      </c>
      <c r="G27" s="85">
        <v>4.7</v>
      </c>
      <c r="H27" s="85">
        <v>5</v>
      </c>
      <c r="I27" s="86">
        <v>31.8</v>
      </c>
      <c r="J27" s="85">
        <v>187</v>
      </c>
      <c r="K27" s="67">
        <v>694</v>
      </c>
      <c r="L27" s="83">
        <v>18.059999999999999</v>
      </c>
    </row>
    <row r="28" spans="1:12" ht="15" x14ac:dyDescent="0.25">
      <c r="A28" s="14"/>
      <c r="B28" s="15"/>
      <c r="C28" s="11"/>
      <c r="D28" s="7" t="s">
        <v>23</v>
      </c>
      <c r="E28" s="50" t="s">
        <v>39</v>
      </c>
      <c r="F28" s="54">
        <v>60</v>
      </c>
      <c r="G28" s="56">
        <v>4.4800000000000004</v>
      </c>
      <c r="H28" s="56">
        <v>0.64</v>
      </c>
      <c r="I28" s="84">
        <v>28.98</v>
      </c>
      <c r="J28" s="56">
        <v>141.6</v>
      </c>
      <c r="K28" s="57" t="s">
        <v>40</v>
      </c>
      <c r="L28" s="83">
        <v>4.28</v>
      </c>
    </row>
    <row r="29" spans="1:12" ht="15" x14ac:dyDescent="0.25">
      <c r="A29" s="14"/>
      <c r="B29" s="15"/>
      <c r="C29" s="11"/>
      <c r="D29" s="7" t="s">
        <v>24</v>
      </c>
      <c r="E29" s="48" t="s">
        <v>57</v>
      </c>
      <c r="F29" s="87">
        <v>200</v>
      </c>
      <c r="G29" s="88">
        <v>3.99</v>
      </c>
      <c r="H29" s="88">
        <v>1.33</v>
      </c>
      <c r="I29" s="89">
        <v>55.86</v>
      </c>
      <c r="J29" s="88">
        <v>255.36</v>
      </c>
      <c r="K29" s="57" t="s">
        <v>40</v>
      </c>
      <c r="L29" s="90">
        <v>29.75</v>
      </c>
    </row>
    <row r="30" spans="1:12" ht="15" x14ac:dyDescent="0.25">
      <c r="A30" s="14"/>
      <c r="B30" s="15"/>
      <c r="C30" s="11"/>
      <c r="D30" s="6"/>
      <c r="E30" s="48"/>
      <c r="F30" s="62"/>
      <c r="G30" s="59"/>
      <c r="H30" s="59"/>
      <c r="I30" s="59"/>
      <c r="J30" s="59"/>
      <c r="K30" s="49"/>
      <c r="L30" s="40"/>
    </row>
    <row r="31" spans="1:12" ht="15" x14ac:dyDescent="0.25">
      <c r="A31" s="14"/>
      <c r="B31" s="15"/>
      <c r="C31" s="11"/>
      <c r="D31" s="6"/>
      <c r="E31" s="76"/>
      <c r="F31" s="72"/>
      <c r="G31" s="92"/>
      <c r="H31" s="92"/>
      <c r="I31" s="92"/>
      <c r="J31" s="92"/>
      <c r="K31" s="74"/>
      <c r="L31" s="8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715</v>
      </c>
      <c r="G32" s="19">
        <f t="shared" ref="G32" si="6">SUM(G25:G31)</f>
        <v>28.72</v>
      </c>
      <c r="H32" s="19">
        <f t="shared" ref="H32" si="7">SUM(H25:H31)</f>
        <v>31.67</v>
      </c>
      <c r="I32" s="19">
        <f t="shared" ref="I32" si="8">SUM(I25:I31)</f>
        <v>138.79000000000002</v>
      </c>
      <c r="J32" s="19">
        <f t="shared" ref="J32:L32" si="9">SUM(J25:J31)</f>
        <v>961.46</v>
      </c>
      <c r="K32" s="25"/>
      <c r="L32" s="19">
        <f t="shared" si="9"/>
        <v>97.54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5" x14ac:dyDescent="0.25">
      <c r="A34" s="14"/>
      <c r="B34" s="15"/>
      <c r="C34" s="11"/>
      <c r="D34" s="7" t="s">
        <v>27</v>
      </c>
      <c r="E34" s="39"/>
      <c r="F34" s="40"/>
      <c r="G34" s="40"/>
      <c r="H34" s="40"/>
      <c r="I34" s="40"/>
      <c r="J34" s="40"/>
      <c r="K34" s="41"/>
      <c r="L34" s="40"/>
    </row>
    <row r="35" spans="1:12" ht="15" x14ac:dyDescent="0.25">
      <c r="A35" s="14"/>
      <c r="B35" s="15"/>
      <c r="C35" s="11"/>
      <c r="D35" s="7" t="s">
        <v>28</v>
      </c>
      <c r="E35" s="39"/>
      <c r="F35" s="40"/>
      <c r="G35" s="40"/>
      <c r="H35" s="40"/>
      <c r="I35" s="40"/>
      <c r="J35" s="40"/>
      <c r="K35" s="41"/>
      <c r="L35" s="40"/>
    </row>
    <row r="36" spans="1:12" ht="15" x14ac:dyDescent="0.25">
      <c r="A36" s="14"/>
      <c r="B36" s="15"/>
      <c r="C36" s="11"/>
      <c r="D36" s="7" t="s">
        <v>29</v>
      </c>
      <c r="E36" s="39"/>
      <c r="F36" s="40"/>
      <c r="G36" s="40"/>
      <c r="H36" s="40"/>
      <c r="I36" s="40"/>
      <c r="J36" s="40"/>
      <c r="K36" s="41"/>
      <c r="L36" s="40"/>
    </row>
    <row r="37" spans="1:12" ht="15" x14ac:dyDescent="0.25">
      <c r="A37" s="14"/>
      <c r="B37" s="15"/>
      <c r="C37" s="11"/>
      <c r="D37" s="7" t="s">
        <v>30</v>
      </c>
      <c r="E37" s="39"/>
      <c r="F37" s="40"/>
      <c r="G37" s="40"/>
      <c r="H37" s="40"/>
      <c r="I37" s="40"/>
      <c r="J37" s="40"/>
      <c r="K37" s="41"/>
      <c r="L37" s="40"/>
    </row>
    <row r="38" spans="1:12" ht="15" x14ac:dyDescent="0.25">
      <c r="A38" s="14"/>
      <c r="B38" s="15"/>
      <c r="C38" s="11"/>
      <c r="D38" s="7" t="s">
        <v>31</v>
      </c>
      <c r="E38" s="39"/>
      <c r="F38" s="40"/>
      <c r="G38" s="40"/>
      <c r="H38" s="40"/>
      <c r="I38" s="40"/>
      <c r="J38" s="40"/>
      <c r="K38" s="41"/>
      <c r="L38" s="40"/>
    </row>
    <row r="39" spans="1:12" ht="15" x14ac:dyDescent="0.25">
      <c r="A39" s="14"/>
      <c r="B39" s="15"/>
      <c r="C39" s="11"/>
      <c r="D39" s="7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119" t="s">
        <v>4</v>
      </c>
      <c r="D43" s="120"/>
      <c r="E43" s="31"/>
      <c r="F43" s="32">
        <f>F32+F42</f>
        <v>715</v>
      </c>
      <c r="G43" s="32">
        <f t="shared" ref="G43" si="14">G32+G42</f>
        <v>28.72</v>
      </c>
      <c r="H43" s="32">
        <f t="shared" ref="H43" si="15">H32+H42</f>
        <v>31.67</v>
      </c>
      <c r="I43" s="32">
        <f t="shared" ref="I43" si="16">I32+I42</f>
        <v>138.79000000000002</v>
      </c>
      <c r="J43" s="32">
        <f t="shared" ref="J43:L43" si="17">J32+J42</f>
        <v>961.46</v>
      </c>
      <c r="K43" s="32"/>
      <c r="L43" s="32">
        <f t="shared" si="17"/>
        <v>97.54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81" t="s">
        <v>81</v>
      </c>
      <c r="F44" s="87">
        <v>90</v>
      </c>
      <c r="G44" s="88">
        <v>11.16</v>
      </c>
      <c r="H44" s="88">
        <v>7.74</v>
      </c>
      <c r="I44" s="89">
        <v>5.7</v>
      </c>
      <c r="J44" s="88">
        <v>165.6</v>
      </c>
      <c r="K44" s="49" t="s">
        <v>82</v>
      </c>
      <c r="L44" s="90">
        <v>29.6</v>
      </c>
    </row>
    <row r="45" spans="1:12" ht="15" x14ac:dyDescent="0.25">
      <c r="A45" s="23"/>
      <c r="B45" s="15"/>
      <c r="C45" s="11"/>
      <c r="D45" s="6" t="s">
        <v>29</v>
      </c>
      <c r="E45" s="50" t="s">
        <v>49</v>
      </c>
      <c r="F45" s="64">
        <v>150</v>
      </c>
      <c r="G45" s="55">
        <v>3.15</v>
      </c>
      <c r="H45" s="55">
        <v>6.75</v>
      </c>
      <c r="I45" s="82">
        <v>21.9</v>
      </c>
      <c r="J45" s="55">
        <v>163.5</v>
      </c>
      <c r="K45" s="53" t="s">
        <v>50</v>
      </c>
      <c r="L45" s="83">
        <v>17.28</v>
      </c>
    </row>
    <row r="46" spans="1:12" ht="15" x14ac:dyDescent="0.25">
      <c r="A46" s="23"/>
      <c r="B46" s="15"/>
      <c r="C46" s="11"/>
      <c r="D46" s="7" t="s">
        <v>22</v>
      </c>
      <c r="E46" s="50" t="s">
        <v>83</v>
      </c>
      <c r="F46" s="51">
        <v>200</v>
      </c>
      <c r="G46" s="52">
        <v>0.4</v>
      </c>
      <c r="H46" s="52">
        <v>0</v>
      </c>
      <c r="I46" s="91">
        <v>23.6</v>
      </c>
      <c r="J46" s="52">
        <v>94</v>
      </c>
      <c r="K46" s="49" t="s">
        <v>84</v>
      </c>
      <c r="L46" s="83">
        <v>6.77</v>
      </c>
    </row>
    <row r="47" spans="1:12" ht="15" x14ac:dyDescent="0.25">
      <c r="A47" s="23"/>
      <c r="B47" s="15"/>
      <c r="C47" s="11"/>
      <c r="D47" s="7" t="s">
        <v>23</v>
      </c>
      <c r="E47" s="50" t="s">
        <v>39</v>
      </c>
      <c r="F47" s="54">
        <v>60</v>
      </c>
      <c r="G47" s="56">
        <v>4.4800000000000004</v>
      </c>
      <c r="H47" s="56">
        <v>0.64</v>
      </c>
      <c r="I47" s="84">
        <v>28.98</v>
      </c>
      <c r="J47" s="56">
        <v>141.6</v>
      </c>
      <c r="K47" s="57" t="s">
        <v>40</v>
      </c>
      <c r="L47" s="83">
        <v>4.28</v>
      </c>
    </row>
    <row r="48" spans="1:12" ht="15" x14ac:dyDescent="0.25">
      <c r="A48" s="23"/>
      <c r="B48" s="15"/>
      <c r="C48" s="11"/>
      <c r="D48" s="7" t="s">
        <v>24</v>
      </c>
      <c r="E48" s="76"/>
      <c r="F48" s="72"/>
      <c r="G48" s="92"/>
      <c r="H48" s="92"/>
      <c r="I48" s="92"/>
      <c r="J48" s="92"/>
      <c r="K48" s="74"/>
      <c r="L48" s="83"/>
    </row>
    <row r="49" spans="1:12" ht="15" x14ac:dyDescent="0.25">
      <c r="A49" s="23"/>
      <c r="B49" s="15"/>
      <c r="C49" s="11"/>
      <c r="D49" s="6"/>
      <c r="E49" s="48"/>
      <c r="F49" s="62"/>
      <c r="G49" s="59"/>
      <c r="H49" s="59"/>
      <c r="I49" s="59"/>
      <c r="J49" s="59"/>
      <c r="K49" s="49"/>
      <c r="L49" s="40"/>
    </row>
    <row r="50" spans="1:12" ht="15" x14ac:dyDescent="0.25">
      <c r="A50" s="23"/>
      <c r="B50" s="15"/>
      <c r="C50" s="11"/>
      <c r="D50" s="6" t="s">
        <v>106</v>
      </c>
      <c r="E50" s="76" t="s">
        <v>85</v>
      </c>
      <c r="F50" s="72">
        <v>75</v>
      </c>
      <c r="G50" s="92">
        <v>4.4000000000000004</v>
      </c>
      <c r="H50" s="92">
        <v>12.5</v>
      </c>
      <c r="I50" s="92">
        <v>39.1</v>
      </c>
      <c r="J50" s="92">
        <v>221.1</v>
      </c>
      <c r="K50" s="74" t="s">
        <v>86</v>
      </c>
      <c r="L50" s="83">
        <v>13.93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575</v>
      </c>
      <c r="G51" s="19">
        <f t="shared" ref="G51" si="18">SUM(G44:G50)</f>
        <v>23.590000000000003</v>
      </c>
      <c r="H51" s="19">
        <f t="shared" ref="H51" si="19">SUM(H44:H50)</f>
        <v>27.630000000000003</v>
      </c>
      <c r="I51" s="19">
        <f t="shared" ref="I51" si="20">SUM(I44:I50)</f>
        <v>119.28</v>
      </c>
      <c r="J51" s="19">
        <f t="shared" ref="J51:L51" si="21">SUM(J44:J50)</f>
        <v>785.80000000000007</v>
      </c>
      <c r="K51" s="25"/>
      <c r="L51" s="19">
        <f t="shared" si="21"/>
        <v>71.860000000000014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5" x14ac:dyDescent="0.25">
      <c r="A53" s="23"/>
      <c r="B53" s="15"/>
      <c r="C53" s="11"/>
      <c r="D53" s="7" t="s">
        <v>27</v>
      </c>
      <c r="E53" s="39"/>
      <c r="F53" s="40"/>
      <c r="G53" s="40"/>
      <c r="H53" s="40"/>
      <c r="I53" s="40"/>
      <c r="J53" s="40"/>
      <c r="K53" s="41"/>
      <c r="L53" s="40"/>
    </row>
    <row r="54" spans="1:12" ht="15" x14ac:dyDescent="0.25">
      <c r="A54" s="23"/>
      <c r="B54" s="15"/>
      <c r="C54" s="11"/>
      <c r="D54" s="7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5" x14ac:dyDescent="0.25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5" x14ac:dyDescent="0.25">
      <c r="A56" s="23"/>
      <c r="B56" s="15"/>
      <c r="C56" s="11"/>
      <c r="D56" s="7" t="s">
        <v>30</v>
      </c>
      <c r="E56" s="39"/>
      <c r="F56" s="40"/>
      <c r="G56" s="40"/>
      <c r="H56" s="40"/>
      <c r="I56" s="40"/>
      <c r="J56" s="40"/>
      <c r="K56" s="41"/>
      <c r="L56" s="40"/>
    </row>
    <row r="57" spans="1:12" ht="15" x14ac:dyDescent="0.25">
      <c r="A57" s="23"/>
      <c r="B57" s="15"/>
      <c r="C57" s="11"/>
      <c r="D57" s="7" t="s">
        <v>31</v>
      </c>
      <c r="E57" s="39"/>
      <c r="F57" s="40"/>
      <c r="G57" s="40"/>
      <c r="H57" s="40"/>
      <c r="I57" s="40"/>
      <c r="J57" s="40"/>
      <c r="K57" s="41"/>
      <c r="L57" s="40"/>
    </row>
    <row r="58" spans="1:12" ht="15" x14ac:dyDescent="0.25">
      <c r="A58" s="23"/>
      <c r="B58" s="15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119" t="s">
        <v>4</v>
      </c>
      <c r="D62" s="120"/>
      <c r="E62" s="31"/>
      <c r="F62" s="32">
        <f>F51+F61</f>
        <v>575</v>
      </c>
      <c r="G62" s="32">
        <f t="shared" ref="G62" si="26">G51+G61</f>
        <v>23.590000000000003</v>
      </c>
      <c r="H62" s="32">
        <f t="shared" ref="H62" si="27">H51+H61</f>
        <v>27.630000000000003</v>
      </c>
      <c r="I62" s="32">
        <f t="shared" ref="I62" si="28">I51+I61</f>
        <v>119.28</v>
      </c>
      <c r="J62" s="32">
        <f t="shared" ref="J62:L62" si="29">J51+J61</f>
        <v>785.80000000000007</v>
      </c>
      <c r="K62" s="32"/>
      <c r="L62" s="32">
        <f t="shared" si="29"/>
        <v>71.860000000000014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87</v>
      </c>
      <c r="F63" s="54">
        <v>200</v>
      </c>
      <c r="G63" s="55">
        <v>17</v>
      </c>
      <c r="H63" s="55">
        <v>16</v>
      </c>
      <c r="I63" s="82">
        <v>36.4</v>
      </c>
      <c r="J63" s="55">
        <v>366</v>
      </c>
      <c r="K63" s="49" t="s">
        <v>54</v>
      </c>
      <c r="L63" s="83">
        <v>63.7</v>
      </c>
    </row>
    <row r="64" spans="1:12" ht="15" x14ac:dyDescent="0.25">
      <c r="A64" s="23"/>
      <c r="B64" s="15"/>
      <c r="C64" s="11"/>
      <c r="D64" s="6"/>
      <c r="E64" s="50"/>
      <c r="F64" s="54"/>
      <c r="G64" s="55"/>
      <c r="H64" s="55"/>
      <c r="I64" s="82"/>
      <c r="J64" s="55"/>
      <c r="K64" s="49"/>
      <c r="L64" s="83"/>
    </row>
    <row r="65" spans="1:12" ht="15" x14ac:dyDescent="0.25">
      <c r="A65" s="23"/>
      <c r="B65" s="15"/>
      <c r="C65" s="11"/>
      <c r="D65" s="7" t="s">
        <v>22</v>
      </c>
      <c r="E65" s="50" t="s">
        <v>55</v>
      </c>
      <c r="F65" s="54">
        <v>200</v>
      </c>
      <c r="G65" s="56">
        <v>0.04</v>
      </c>
      <c r="H65" s="56">
        <v>0</v>
      </c>
      <c r="I65" s="84">
        <v>23.6</v>
      </c>
      <c r="J65" s="56">
        <v>94</v>
      </c>
      <c r="K65" s="49" t="s">
        <v>56</v>
      </c>
      <c r="L65" s="83">
        <v>7.03</v>
      </c>
    </row>
    <row r="66" spans="1:12" ht="15" x14ac:dyDescent="0.25">
      <c r="A66" s="23"/>
      <c r="B66" s="15"/>
      <c r="C66" s="11"/>
      <c r="D66" s="7" t="s">
        <v>23</v>
      </c>
      <c r="E66" s="50" t="s">
        <v>39</v>
      </c>
      <c r="F66" s="54">
        <v>60</v>
      </c>
      <c r="G66" s="56">
        <v>4.4800000000000004</v>
      </c>
      <c r="H66" s="56">
        <v>0.64</v>
      </c>
      <c r="I66" s="84">
        <v>28.98</v>
      </c>
      <c r="J66" s="56">
        <v>141.6</v>
      </c>
      <c r="K66" s="57" t="s">
        <v>40</v>
      </c>
      <c r="L66" s="83">
        <v>4.28</v>
      </c>
    </row>
    <row r="67" spans="1:12" ht="15" x14ac:dyDescent="0.25">
      <c r="A67" s="23"/>
      <c r="B67" s="15"/>
      <c r="C67" s="11"/>
      <c r="D67" s="7" t="s">
        <v>24</v>
      </c>
      <c r="E67" s="50" t="s">
        <v>68</v>
      </c>
      <c r="F67" s="54">
        <v>150</v>
      </c>
      <c r="G67" s="56">
        <v>0.6</v>
      </c>
      <c r="H67" s="56">
        <v>0.6</v>
      </c>
      <c r="I67" s="84">
        <v>14.7</v>
      </c>
      <c r="J67" s="56">
        <v>70.5</v>
      </c>
      <c r="K67" s="57" t="s">
        <v>40</v>
      </c>
      <c r="L67" s="83">
        <v>15.57</v>
      </c>
    </row>
    <row r="68" spans="1:12" ht="15" x14ac:dyDescent="0.25">
      <c r="A68" s="23"/>
      <c r="B68" s="15"/>
      <c r="C68" s="11"/>
      <c r="D68" s="6"/>
      <c r="E68" s="61"/>
      <c r="F68" s="68"/>
      <c r="G68" s="69"/>
      <c r="H68" s="69"/>
      <c r="I68" s="69"/>
      <c r="J68" s="70"/>
      <c r="K68" s="71"/>
      <c r="L68" s="40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610</v>
      </c>
      <c r="G70" s="19">
        <f t="shared" ref="G70" si="30">SUM(G63:G69)</f>
        <v>22.12</v>
      </c>
      <c r="H70" s="19">
        <f t="shared" ref="H70" si="31">SUM(H63:H69)</f>
        <v>17.240000000000002</v>
      </c>
      <c r="I70" s="19">
        <f t="shared" ref="I70" si="32">SUM(I63:I69)</f>
        <v>103.68</v>
      </c>
      <c r="J70" s="19">
        <f t="shared" ref="J70:L70" si="33">SUM(J63:J69)</f>
        <v>672.1</v>
      </c>
      <c r="K70" s="25"/>
      <c r="L70" s="19">
        <f t="shared" si="33"/>
        <v>90.580000000000013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5" x14ac:dyDescent="0.25">
      <c r="A72" s="23"/>
      <c r="B72" s="15"/>
      <c r="C72" s="11"/>
      <c r="D72" s="7" t="s">
        <v>27</v>
      </c>
      <c r="E72" s="39"/>
      <c r="F72" s="40"/>
      <c r="G72" s="40"/>
      <c r="H72" s="40"/>
      <c r="I72" s="40"/>
      <c r="J72" s="40"/>
      <c r="K72" s="41"/>
      <c r="L72" s="40"/>
    </row>
    <row r="73" spans="1:12" ht="15" x14ac:dyDescent="0.25">
      <c r="A73" s="23"/>
      <c r="B73" s="15"/>
      <c r="C73" s="11"/>
      <c r="D73" s="7" t="s">
        <v>28</v>
      </c>
      <c r="E73" s="39"/>
      <c r="F73" s="40"/>
      <c r="G73" s="40"/>
      <c r="H73" s="40"/>
      <c r="I73" s="40"/>
      <c r="J73" s="40"/>
      <c r="K73" s="41"/>
      <c r="L73" s="40"/>
    </row>
    <row r="74" spans="1:12" ht="15" x14ac:dyDescent="0.25">
      <c r="A74" s="23"/>
      <c r="B74" s="15"/>
      <c r="C74" s="11"/>
      <c r="D74" s="7" t="s">
        <v>29</v>
      </c>
      <c r="E74" s="39"/>
      <c r="F74" s="40"/>
      <c r="G74" s="40"/>
      <c r="H74" s="40"/>
      <c r="I74" s="40"/>
      <c r="J74" s="40"/>
      <c r="K74" s="41"/>
      <c r="L74" s="40"/>
    </row>
    <row r="75" spans="1:12" ht="15" x14ac:dyDescent="0.25">
      <c r="A75" s="23"/>
      <c r="B75" s="15"/>
      <c r="C75" s="11"/>
      <c r="D75" s="7" t="s">
        <v>30</v>
      </c>
      <c r="E75" s="39"/>
      <c r="F75" s="40"/>
      <c r="G75" s="40"/>
      <c r="H75" s="40"/>
      <c r="I75" s="40"/>
      <c r="J75" s="40"/>
      <c r="K75" s="41"/>
      <c r="L75" s="40"/>
    </row>
    <row r="76" spans="1:12" ht="15" x14ac:dyDescent="0.25">
      <c r="A76" s="23"/>
      <c r="B76" s="15"/>
      <c r="C76" s="11"/>
      <c r="D76" s="7" t="s">
        <v>31</v>
      </c>
      <c r="E76" s="39"/>
      <c r="F76" s="40"/>
      <c r="G76" s="40"/>
      <c r="H76" s="40"/>
      <c r="I76" s="40"/>
      <c r="J76" s="40"/>
      <c r="K76" s="41"/>
      <c r="L76" s="40"/>
    </row>
    <row r="77" spans="1:12" ht="15" x14ac:dyDescent="0.25">
      <c r="A77" s="23"/>
      <c r="B77" s="15"/>
      <c r="C77" s="11"/>
      <c r="D77" s="7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119" t="s">
        <v>4</v>
      </c>
      <c r="D81" s="120"/>
      <c r="E81" s="31"/>
      <c r="F81" s="32">
        <f>F70+F80</f>
        <v>610</v>
      </c>
      <c r="G81" s="32">
        <f t="shared" ref="G81" si="38">G70+G80</f>
        <v>22.12</v>
      </c>
      <c r="H81" s="32">
        <f t="shared" ref="H81" si="39">H70+H80</f>
        <v>17.240000000000002</v>
      </c>
      <c r="I81" s="32">
        <f t="shared" ref="I81" si="40">I70+I80</f>
        <v>103.68</v>
      </c>
      <c r="J81" s="32">
        <f t="shared" ref="J81:L81" si="41">J70+J80</f>
        <v>672.1</v>
      </c>
      <c r="K81" s="32"/>
      <c r="L81" s="32">
        <f t="shared" si="41"/>
        <v>90.580000000000013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80" t="s">
        <v>88</v>
      </c>
      <c r="F82" s="73">
        <v>205</v>
      </c>
      <c r="G82" s="93">
        <v>20</v>
      </c>
      <c r="H82" s="93">
        <v>19.600000000000001</v>
      </c>
      <c r="I82" s="94">
        <v>33</v>
      </c>
      <c r="J82" s="95">
        <v>396</v>
      </c>
      <c r="K82" s="74" t="s">
        <v>89</v>
      </c>
      <c r="L82" s="83">
        <v>66.78</v>
      </c>
    </row>
    <row r="83" spans="1:12" ht="15" x14ac:dyDescent="0.25">
      <c r="A83" s="23"/>
      <c r="B83" s="15"/>
      <c r="C83" s="11"/>
      <c r="D83" s="6"/>
      <c r="E83" s="50"/>
      <c r="F83" s="54"/>
      <c r="G83" s="56"/>
      <c r="H83" s="56"/>
      <c r="I83" s="84"/>
      <c r="J83" s="56"/>
      <c r="K83" s="57"/>
      <c r="L83" s="83"/>
    </row>
    <row r="84" spans="1:12" ht="15" x14ac:dyDescent="0.25">
      <c r="A84" s="23"/>
      <c r="B84" s="15"/>
      <c r="C84" s="11"/>
      <c r="D84" s="7" t="s">
        <v>22</v>
      </c>
      <c r="E84" s="50" t="s">
        <v>60</v>
      </c>
      <c r="F84" s="54">
        <v>200</v>
      </c>
      <c r="G84" s="56">
        <v>0.3</v>
      </c>
      <c r="H84" s="56">
        <v>0</v>
      </c>
      <c r="I84" s="84">
        <v>15.2</v>
      </c>
      <c r="J84" s="56">
        <v>60</v>
      </c>
      <c r="K84" s="49" t="s">
        <v>61</v>
      </c>
      <c r="L84" s="83">
        <v>4.58</v>
      </c>
    </row>
    <row r="85" spans="1:12" ht="15" x14ac:dyDescent="0.25">
      <c r="A85" s="23"/>
      <c r="B85" s="15"/>
      <c r="C85" s="11"/>
      <c r="D85" s="7" t="s">
        <v>23</v>
      </c>
      <c r="E85" s="50" t="s">
        <v>39</v>
      </c>
      <c r="F85" s="54">
        <v>60</v>
      </c>
      <c r="G85" s="56">
        <v>4.4800000000000004</v>
      </c>
      <c r="H85" s="56">
        <v>0.64</v>
      </c>
      <c r="I85" s="84">
        <v>28.98</v>
      </c>
      <c r="J85" s="56">
        <v>141.6</v>
      </c>
      <c r="K85" s="57" t="s">
        <v>40</v>
      </c>
      <c r="L85" s="83">
        <v>4.28</v>
      </c>
    </row>
    <row r="86" spans="1:12" ht="15" x14ac:dyDescent="0.25">
      <c r="A86" s="23"/>
      <c r="B86" s="15"/>
      <c r="C86" s="11"/>
      <c r="D86" s="7" t="s">
        <v>24</v>
      </c>
      <c r="E86" s="50"/>
      <c r="F86" s="75"/>
      <c r="G86" s="88"/>
      <c r="H86" s="88"/>
      <c r="I86" s="88"/>
      <c r="J86" s="88"/>
      <c r="K86" s="49"/>
      <c r="L86" s="107"/>
    </row>
    <row r="87" spans="1:12" ht="15" x14ac:dyDescent="0.25">
      <c r="A87" s="23"/>
      <c r="B87" s="15"/>
      <c r="C87" s="11"/>
      <c r="D87" s="6" t="s">
        <v>26</v>
      </c>
      <c r="E87" s="96" t="s">
        <v>90</v>
      </c>
      <c r="F87" s="97">
        <v>100</v>
      </c>
      <c r="G87" s="98">
        <v>1.3</v>
      </c>
      <c r="H87" s="98">
        <v>5</v>
      </c>
      <c r="I87" s="99">
        <v>8</v>
      </c>
      <c r="J87" s="98">
        <v>84</v>
      </c>
      <c r="K87" s="97">
        <v>81</v>
      </c>
      <c r="L87" s="100">
        <v>11.5</v>
      </c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565</v>
      </c>
      <c r="G89" s="19">
        <f t="shared" ref="G89" si="42">SUM(G82:G88)</f>
        <v>26.080000000000002</v>
      </c>
      <c r="H89" s="19">
        <f t="shared" ref="H89" si="43">SUM(H82:H88)</f>
        <v>25.240000000000002</v>
      </c>
      <c r="I89" s="19">
        <f t="shared" ref="I89" si="44">SUM(I82:I88)</f>
        <v>85.18</v>
      </c>
      <c r="J89" s="19">
        <f t="shared" ref="J89:L89" si="45">SUM(J82:J88)</f>
        <v>681.6</v>
      </c>
      <c r="K89" s="25"/>
      <c r="L89" s="19">
        <f t="shared" si="45"/>
        <v>87.14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5" x14ac:dyDescent="0.25">
      <c r="A91" s="23"/>
      <c r="B91" s="15"/>
      <c r="C91" s="11"/>
      <c r="D91" s="7" t="s">
        <v>27</v>
      </c>
      <c r="E91" s="39"/>
      <c r="F91" s="40"/>
      <c r="G91" s="40"/>
      <c r="H91" s="40"/>
      <c r="I91" s="40"/>
      <c r="J91" s="40"/>
      <c r="K91" s="41"/>
      <c r="L91" s="40"/>
    </row>
    <row r="92" spans="1:12" ht="15" x14ac:dyDescent="0.25">
      <c r="A92" s="23"/>
      <c r="B92" s="15"/>
      <c r="C92" s="11"/>
      <c r="D92" s="7" t="s">
        <v>28</v>
      </c>
      <c r="E92" s="39"/>
      <c r="F92" s="40"/>
      <c r="G92" s="40"/>
      <c r="H92" s="40"/>
      <c r="I92" s="40"/>
      <c r="J92" s="40"/>
      <c r="K92" s="41"/>
      <c r="L92" s="40"/>
    </row>
    <row r="93" spans="1:12" ht="15" x14ac:dyDescent="0.25">
      <c r="A93" s="23"/>
      <c r="B93" s="15"/>
      <c r="C93" s="11"/>
      <c r="D93" s="7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5" x14ac:dyDescent="0.25">
      <c r="A94" s="23"/>
      <c r="B94" s="15"/>
      <c r="C94" s="11"/>
      <c r="D94" s="7" t="s">
        <v>30</v>
      </c>
      <c r="E94" s="39"/>
      <c r="F94" s="40"/>
      <c r="G94" s="40"/>
      <c r="H94" s="40"/>
      <c r="I94" s="40"/>
      <c r="J94" s="40"/>
      <c r="K94" s="41"/>
      <c r="L94" s="40"/>
    </row>
    <row r="95" spans="1:12" ht="15" x14ac:dyDescent="0.25">
      <c r="A95" s="23"/>
      <c r="B95" s="15"/>
      <c r="C95" s="11"/>
      <c r="D95" s="7" t="s">
        <v>31</v>
      </c>
      <c r="E95" s="39"/>
      <c r="F95" s="40"/>
      <c r="G95" s="40"/>
      <c r="H95" s="40"/>
      <c r="I95" s="40"/>
      <c r="J95" s="40"/>
      <c r="K95" s="41"/>
      <c r="L95" s="40"/>
    </row>
    <row r="96" spans="1:12" ht="15" x14ac:dyDescent="0.25">
      <c r="A96" s="23"/>
      <c r="B96" s="15"/>
      <c r="C96" s="11"/>
      <c r="D96" s="7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119" t="s">
        <v>4</v>
      </c>
      <c r="D100" s="120"/>
      <c r="E100" s="31"/>
      <c r="F100" s="32">
        <f>F89+F99</f>
        <v>565</v>
      </c>
      <c r="G100" s="32">
        <f t="shared" ref="G100" si="50">G89+G99</f>
        <v>26.080000000000002</v>
      </c>
      <c r="H100" s="32">
        <f t="shared" ref="H100" si="51">H89+H99</f>
        <v>25.240000000000002</v>
      </c>
      <c r="I100" s="32">
        <f t="shared" ref="I100" si="52">I89+I99</f>
        <v>85.18</v>
      </c>
      <c r="J100" s="32">
        <f t="shared" ref="J100:L100" si="53">J89+J99</f>
        <v>681.6</v>
      </c>
      <c r="K100" s="32"/>
      <c r="L100" s="32">
        <f t="shared" si="53"/>
        <v>87.14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8" t="s">
        <v>63</v>
      </c>
      <c r="F101" s="108">
        <v>90</v>
      </c>
      <c r="G101" s="109">
        <v>14.31</v>
      </c>
      <c r="H101" s="109">
        <v>12.96</v>
      </c>
      <c r="I101" s="109">
        <v>14.4</v>
      </c>
      <c r="J101" s="109">
        <v>234.9</v>
      </c>
      <c r="K101" s="49" t="s">
        <v>64</v>
      </c>
      <c r="L101" s="103">
        <v>50.96</v>
      </c>
    </row>
    <row r="102" spans="1:12" ht="15" x14ac:dyDescent="0.25">
      <c r="A102" s="23"/>
      <c r="B102" s="15"/>
      <c r="C102" s="11"/>
      <c r="D102" s="6" t="s">
        <v>29</v>
      </c>
      <c r="E102" s="50" t="s">
        <v>62</v>
      </c>
      <c r="F102" s="75">
        <v>150</v>
      </c>
      <c r="G102" s="88">
        <v>5.25</v>
      </c>
      <c r="H102" s="88">
        <v>6.15</v>
      </c>
      <c r="I102" s="88">
        <v>35.25</v>
      </c>
      <c r="J102" s="88">
        <v>220.5</v>
      </c>
      <c r="K102" s="49" t="s">
        <v>65</v>
      </c>
      <c r="L102" s="107">
        <v>26.82</v>
      </c>
    </row>
    <row r="103" spans="1:12" ht="15" x14ac:dyDescent="0.25">
      <c r="A103" s="23"/>
      <c r="B103" s="15"/>
      <c r="C103" s="11"/>
      <c r="D103" s="7" t="s">
        <v>22</v>
      </c>
      <c r="E103" s="50" t="s">
        <v>66</v>
      </c>
      <c r="F103" s="54">
        <v>200</v>
      </c>
      <c r="G103" s="56">
        <v>0</v>
      </c>
      <c r="H103" s="56">
        <v>0</v>
      </c>
      <c r="I103" s="56">
        <v>19</v>
      </c>
      <c r="J103" s="56">
        <v>75</v>
      </c>
      <c r="K103" s="49" t="s">
        <v>67</v>
      </c>
      <c r="L103" s="107">
        <v>15.17</v>
      </c>
    </row>
    <row r="104" spans="1:12" ht="15" x14ac:dyDescent="0.25">
      <c r="A104" s="23"/>
      <c r="B104" s="15"/>
      <c r="C104" s="11"/>
      <c r="D104" s="7" t="s">
        <v>23</v>
      </c>
      <c r="E104" s="50" t="s">
        <v>39</v>
      </c>
      <c r="F104" s="54">
        <v>60</v>
      </c>
      <c r="G104" s="56">
        <v>4.4800000000000004</v>
      </c>
      <c r="H104" s="56">
        <v>0.64</v>
      </c>
      <c r="I104" s="56">
        <v>28.98</v>
      </c>
      <c r="J104" s="56">
        <v>141.6</v>
      </c>
      <c r="K104" s="57" t="s">
        <v>40</v>
      </c>
      <c r="L104" s="107">
        <v>4.28</v>
      </c>
    </row>
    <row r="105" spans="1:12" ht="15" x14ac:dyDescent="0.25">
      <c r="A105" s="23"/>
      <c r="B105" s="15"/>
      <c r="C105" s="11"/>
      <c r="D105" s="7" t="s">
        <v>24</v>
      </c>
      <c r="E105" s="50" t="s">
        <v>68</v>
      </c>
      <c r="F105" s="54">
        <v>150</v>
      </c>
      <c r="G105" s="56">
        <v>0.6</v>
      </c>
      <c r="H105" s="56">
        <v>0.6</v>
      </c>
      <c r="I105" s="56">
        <v>14.7</v>
      </c>
      <c r="J105" s="56">
        <v>70.5</v>
      </c>
      <c r="K105" s="57" t="s">
        <v>40</v>
      </c>
      <c r="L105" s="107">
        <v>14.56</v>
      </c>
    </row>
    <row r="106" spans="1:12" ht="15" x14ac:dyDescent="0.25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650</v>
      </c>
      <c r="G108" s="19">
        <f>SUM(G101:G107)</f>
        <v>24.640000000000004</v>
      </c>
      <c r="H108" s="19">
        <f>SUM(H101:H107)</f>
        <v>20.350000000000001</v>
      </c>
      <c r="I108" s="19">
        <f>SUM(I101:I107)</f>
        <v>112.33000000000001</v>
      </c>
      <c r="J108" s="19">
        <f>SUM(J101:J107)</f>
        <v>742.5</v>
      </c>
      <c r="K108" s="25"/>
      <c r="L108" s="19">
        <f>SUM(L101:L107)</f>
        <v>111.79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 x14ac:dyDescent="0.25">
      <c r="A110" s="23"/>
      <c r="B110" s="15"/>
      <c r="C110" s="11"/>
      <c r="D110" s="7" t="s">
        <v>27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 x14ac:dyDescent="0.25">
      <c r="A111" s="23"/>
      <c r="B111" s="15"/>
      <c r="C111" s="11"/>
      <c r="D111" s="7" t="s">
        <v>28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 x14ac:dyDescent="0.25">
      <c r="A112" s="23"/>
      <c r="B112" s="15"/>
      <c r="C112" s="11"/>
      <c r="D112" s="7" t="s">
        <v>29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 x14ac:dyDescent="0.25">
      <c r="A113" s="23"/>
      <c r="B113" s="15"/>
      <c r="C113" s="11"/>
      <c r="D113" s="7" t="s">
        <v>30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 x14ac:dyDescent="0.25">
      <c r="A114" s="23"/>
      <c r="B114" s="15"/>
      <c r="C114" s="11"/>
      <c r="D114" s="7" t="s">
        <v>31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 x14ac:dyDescent="0.25">
      <c r="A115" s="23"/>
      <c r="B115" s="15"/>
      <c r="C115" s="11"/>
      <c r="D115" s="7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4">SUM(G109:G117)</f>
        <v>0</v>
      </c>
      <c r="H118" s="19">
        <f t="shared" si="54"/>
        <v>0</v>
      </c>
      <c r="I118" s="19">
        <f t="shared" si="54"/>
        <v>0</v>
      </c>
      <c r="J118" s="19">
        <f t="shared" si="54"/>
        <v>0</v>
      </c>
      <c r="K118" s="25"/>
      <c r="L118" s="19">
        <f t="shared" ref="L118" si="55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119" t="s">
        <v>4</v>
      </c>
      <c r="D119" s="120"/>
      <c r="E119" s="31"/>
      <c r="F119" s="32">
        <f>F108+F118</f>
        <v>650</v>
      </c>
      <c r="G119" s="32">
        <f t="shared" ref="G119" si="56">G108+G118</f>
        <v>24.640000000000004</v>
      </c>
      <c r="H119" s="32">
        <f t="shared" ref="H119" si="57">H108+H118</f>
        <v>20.350000000000001</v>
      </c>
      <c r="I119" s="32">
        <f t="shared" ref="I119" si="58">I108+I118</f>
        <v>112.33000000000001</v>
      </c>
      <c r="J119" s="32">
        <f t="shared" ref="J119:L119" si="59">J108+J118</f>
        <v>742.5</v>
      </c>
      <c r="K119" s="32"/>
      <c r="L119" s="32">
        <f t="shared" si="59"/>
        <v>111.79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61" t="s">
        <v>93</v>
      </c>
      <c r="F120" s="66">
        <v>100</v>
      </c>
      <c r="G120" s="92">
        <v>16.55</v>
      </c>
      <c r="H120" s="92">
        <v>12.1</v>
      </c>
      <c r="I120" s="92">
        <v>2.65</v>
      </c>
      <c r="J120" s="92">
        <v>185</v>
      </c>
      <c r="K120" s="71" t="s">
        <v>58</v>
      </c>
      <c r="L120" s="107">
        <v>53.73</v>
      </c>
    </row>
    <row r="121" spans="1:12" ht="15" x14ac:dyDescent="0.25">
      <c r="A121" s="14"/>
      <c r="B121" s="15"/>
      <c r="C121" s="11"/>
      <c r="D121" s="6" t="s">
        <v>29</v>
      </c>
      <c r="E121" s="61" t="s">
        <v>42</v>
      </c>
      <c r="F121" s="110">
        <v>150</v>
      </c>
      <c r="G121" s="111">
        <v>8.6999999999999993</v>
      </c>
      <c r="H121" s="111">
        <v>7.8</v>
      </c>
      <c r="I121" s="111">
        <v>42.6</v>
      </c>
      <c r="J121" s="111">
        <v>279</v>
      </c>
      <c r="K121" s="49" t="s">
        <v>59</v>
      </c>
      <c r="L121" s="107">
        <v>10.37</v>
      </c>
    </row>
    <row r="122" spans="1:12" ht="15" x14ac:dyDescent="0.25">
      <c r="A122" s="14"/>
      <c r="B122" s="15"/>
      <c r="C122" s="11"/>
      <c r="D122" s="7" t="s">
        <v>22</v>
      </c>
      <c r="E122" s="50" t="s">
        <v>55</v>
      </c>
      <c r="F122" s="51">
        <v>200</v>
      </c>
      <c r="G122" s="52">
        <v>0.04</v>
      </c>
      <c r="H122" s="52">
        <v>0</v>
      </c>
      <c r="I122" s="52">
        <v>23.6</v>
      </c>
      <c r="J122" s="52">
        <v>94</v>
      </c>
      <c r="K122" s="49" t="s">
        <v>56</v>
      </c>
      <c r="L122" s="107">
        <v>7.03</v>
      </c>
    </row>
    <row r="123" spans="1:12" ht="15" x14ac:dyDescent="0.25">
      <c r="A123" s="14"/>
      <c r="B123" s="15"/>
      <c r="C123" s="11"/>
      <c r="D123" s="7" t="s">
        <v>23</v>
      </c>
      <c r="E123" s="50" t="s">
        <v>39</v>
      </c>
      <c r="F123" s="54">
        <v>60</v>
      </c>
      <c r="G123" s="56">
        <v>4.4800000000000004</v>
      </c>
      <c r="H123" s="56">
        <v>0.64</v>
      </c>
      <c r="I123" s="56">
        <v>28.98</v>
      </c>
      <c r="J123" s="56">
        <v>141.6</v>
      </c>
      <c r="K123" s="57" t="s">
        <v>40</v>
      </c>
      <c r="L123" s="107">
        <v>4.28</v>
      </c>
    </row>
    <row r="124" spans="1:12" ht="15" x14ac:dyDescent="0.25">
      <c r="A124" s="14"/>
      <c r="B124" s="15"/>
      <c r="C124" s="11"/>
      <c r="D124" s="7" t="s">
        <v>24</v>
      </c>
      <c r="E124" s="60"/>
      <c r="F124" s="54"/>
      <c r="G124" s="56"/>
      <c r="H124" s="56"/>
      <c r="I124" s="84"/>
      <c r="J124" s="56"/>
      <c r="K124" s="57"/>
      <c r="L124" s="107"/>
    </row>
    <row r="125" spans="1:12" ht="15" x14ac:dyDescent="0.25">
      <c r="A125" s="14"/>
      <c r="B125" s="15"/>
      <c r="C125" s="11"/>
      <c r="D125" s="6" t="s">
        <v>26</v>
      </c>
      <c r="E125" s="60" t="s">
        <v>94</v>
      </c>
      <c r="F125" s="54">
        <v>100</v>
      </c>
      <c r="G125" s="56">
        <v>0.76</v>
      </c>
      <c r="H125" s="56">
        <v>6.09</v>
      </c>
      <c r="I125" s="84">
        <v>2.38</v>
      </c>
      <c r="J125" s="56">
        <v>67.3</v>
      </c>
      <c r="K125" s="49" t="s">
        <v>95</v>
      </c>
      <c r="L125" s="83">
        <v>22.78</v>
      </c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610</v>
      </c>
      <c r="G127" s="19">
        <f t="shared" ref="G127:J127" si="60">SUM(G120:G126)</f>
        <v>30.53</v>
      </c>
      <c r="H127" s="19">
        <f t="shared" si="60"/>
        <v>26.63</v>
      </c>
      <c r="I127" s="19">
        <f t="shared" si="60"/>
        <v>100.21</v>
      </c>
      <c r="J127" s="19">
        <f t="shared" si="60"/>
        <v>766.9</v>
      </c>
      <c r="K127" s="25"/>
      <c r="L127" s="19">
        <f t="shared" ref="L127" si="61">SUM(L120:L126)</f>
        <v>98.19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 x14ac:dyDescent="0.25">
      <c r="A129" s="14"/>
      <c r="B129" s="15"/>
      <c r="C129" s="11"/>
      <c r="D129" s="7" t="s">
        <v>27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 x14ac:dyDescent="0.25">
      <c r="A130" s="14"/>
      <c r="B130" s="15"/>
      <c r="C130" s="11"/>
      <c r="D130" s="7" t="s">
        <v>28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 x14ac:dyDescent="0.25">
      <c r="A131" s="14"/>
      <c r="B131" s="15"/>
      <c r="C131" s="11"/>
      <c r="D131" s="7" t="s">
        <v>29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 x14ac:dyDescent="0.25">
      <c r="A132" s="14"/>
      <c r="B132" s="15"/>
      <c r="C132" s="11"/>
      <c r="D132" s="7" t="s">
        <v>30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 x14ac:dyDescent="0.25">
      <c r="A133" s="14"/>
      <c r="B133" s="15"/>
      <c r="C133" s="11"/>
      <c r="D133" s="7" t="s">
        <v>31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 x14ac:dyDescent="0.25">
      <c r="A134" s="14"/>
      <c r="B134" s="15"/>
      <c r="C134" s="11"/>
      <c r="D134" s="7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2">SUM(G128:G136)</f>
        <v>0</v>
      </c>
      <c r="H137" s="19">
        <f t="shared" si="62"/>
        <v>0</v>
      </c>
      <c r="I137" s="19">
        <f t="shared" si="62"/>
        <v>0</v>
      </c>
      <c r="J137" s="19">
        <f t="shared" si="62"/>
        <v>0</v>
      </c>
      <c r="K137" s="25"/>
      <c r="L137" s="19">
        <f t="shared" ref="L137" si="63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119" t="s">
        <v>4</v>
      </c>
      <c r="D138" s="120"/>
      <c r="E138" s="31"/>
      <c r="F138" s="32">
        <f>F127+F137</f>
        <v>610</v>
      </c>
      <c r="G138" s="32">
        <f t="shared" ref="G138" si="64">G127+G137</f>
        <v>30.53</v>
      </c>
      <c r="H138" s="32">
        <f t="shared" ref="H138" si="65">H127+H137</f>
        <v>26.63</v>
      </c>
      <c r="I138" s="32">
        <f t="shared" ref="I138" si="66">I127+I137</f>
        <v>100.21</v>
      </c>
      <c r="J138" s="32">
        <f t="shared" ref="J138:L138" si="67">J127+J137</f>
        <v>766.9</v>
      </c>
      <c r="K138" s="32"/>
      <c r="L138" s="32">
        <f t="shared" si="67"/>
        <v>98.19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47</v>
      </c>
      <c r="F139" s="54">
        <v>100</v>
      </c>
      <c r="G139" s="52">
        <v>11.52</v>
      </c>
      <c r="H139" s="52">
        <v>7.76</v>
      </c>
      <c r="I139" s="52">
        <v>5.35</v>
      </c>
      <c r="J139" s="56">
        <v>137</v>
      </c>
      <c r="K139" s="49" t="s">
        <v>48</v>
      </c>
      <c r="L139" s="103">
        <v>28.93</v>
      </c>
    </row>
    <row r="140" spans="1:12" ht="15" x14ac:dyDescent="0.25">
      <c r="A140" s="23"/>
      <c r="B140" s="15"/>
      <c r="C140" s="11"/>
      <c r="D140" s="6" t="s">
        <v>29</v>
      </c>
      <c r="E140" s="50" t="s">
        <v>49</v>
      </c>
      <c r="F140" s="54">
        <v>150</v>
      </c>
      <c r="G140" s="56">
        <v>3.15</v>
      </c>
      <c r="H140" s="56">
        <v>6.75</v>
      </c>
      <c r="I140" s="56">
        <v>21.9</v>
      </c>
      <c r="J140" s="56">
        <v>163.5</v>
      </c>
      <c r="K140" s="53" t="s">
        <v>50</v>
      </c>
      <c r="L140" s="107">
        <v>17.02</v>
      </c>
    </row>
    <row r="141" spans="1:12" ht="15" x14ac:dyDescent="0.25">
      <c r="A141" s="23"/>
      <c r="B141" s="15"/>
      <c r="C141" s="11"/>
      <c r="D141" s="7" t="s">
        <v>22</v>
      </c>
      <c r="E141" s="50" t="s">
        <v>52</v>
      </c>
      <c r="F141" s="54">
        <v>200</v>
      </c>
      <c r="G141" s="56">
        <v>0.6</v>
      </c>
      <c r="H141" s="56">
        <v>0</v>
      </c>
      <c r="I141" s="56">
        <v>31.4</v>
      </c>
      <c r="J141" s="56">
        <v>124</v>
      </c>
      <c r="K141" s="49" t="s">
        <v>53</v>
      </c>
      <c r="L141" s="103">
        <v>3.91</v>
      </c>
    </row>
    <row r="142" spans="1:12" ht="15.75" customHeight="1" x14ac:dyDescent="0.25">
      <c r="A142" s="23"/>
      <c r="B142" s="15"/>
      <c r="C142" s="11"/>
      <c r="D142" s="7" t="s">
        <v>23</v>
      </c>
      <c r="E142" s="50" t="s">
        <v>39</v>
      </c>
      <c r="F142" s="54">
        <v>60</v>
      </c>
      <c r="G142" s="56">
        <v>4.4800000000000004</v>
      </c>
      <c r="H142" s="56">
        <v>0.64</v>
      </c>
      <c r="I142" s="56">
        <v>28.98</v>
      </c>
      <c r="J142" s="56">
        <v>141.6</v>
      </c>
      <c r="K142" s="57" t="s">
        <v>40</v>
      </c>
      <c r="L142" s="107">
        <v>4.28</v>
      </c>
    </row>
    <row r="143" spans="1:12" ht="15" x14ac:dyDescent="0.25">
      <c r="A143" s="23"/>
      <c r="B143" s="15"/>
      <c r="C143" s="11"/>
      <c r="D143" s="7" t="s">
        <v>24</v>
      </c>
      <c r="E143" s="76"/>
      <c r="F143" s="72"/>
      <c r="G143" s="92"/>
      <c r="H143" s="92"/>
      <c r="I143" s="92"/>
      <c r="J143" s="92"/>
      <c r="K143" s="74"/>
      <c r="L143" s="107"/>
    </row>
    <row r="144" spans="1:12" ht="15" x14ac:dyDescent="0.25">
      <c r="A144" s="23"/>
      <c r="B144" s="15"/>
      <c r="C144" s="11"/>
      <c r="D144" s="6" t="s">
        <v>106</v>
      </c>
      <c r="E144" s="76" t="s">
        <v>69</v>
      </c>
      <c r="F144" s="72">
        <v>60</v>
      </c>
      <c r="G144" s="92">
        <v>3.9</v>
      </c>
      <c r="H144" s="92">
        <v>9.4</v>
      </c>
      <c r="I144" s="92">
        <v>35.4</v>
      </c>
      <c r="J144" s="92">
        <v>264</v>
      </c>
      <c r="K144" s="74" t="s">
        <v>51</v>
      </c>
      <c r="L144" s="107">
        <v>24.69</v>
      </c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570</v>
      </c>
      <c r="G146" s="19">
        <f t="shared" ref="G146:J146" si="68">SUM(G139:G145)</f>
        <v>23.65</v>
      </c>
      <c r="H146" s="19">
        <f t="shared" si="68"/>
        <v>24.55</v>
      </c>
      <c r="I146" s="19">
        <f t="shared" si="68"/>
        <v>123.03</v>
      </c>
      <c r="J146" s="19">
        <f t="shared" si="68"/>
        <v>830.1</v>
      </c>
      <c r="K146" s="25"/>
      <c r="L146" s="19">
        <f t="shared" ref="L146" si="69">SUM(L139:L145)</f>
        <v>78.83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 x14ac:dyDescent="0.25">
      <c r="A148" s="23"/>
      <c r="B148" s="15"/>
      <c r="C148" s="11"/>
      <c r="D148" s="7" t="s">
        <v>27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 x14ac:dyDescent="0.25">
      <c r="A149" s="23"/>
      <c r="B149" s="15"/>
      <c r="C149" s="11"/>
      <c r="D149" s="7" t="s">
        <v>28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 x14ac:dyDescent="0.25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 x14ac:dyDescent="0.25">
      <c r="A151" s="23"/>
      <c r="B151" s="15"/>
      <c r="C151" s="11"/>
      <c r="D151" s="7" t="s">
        <v>30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 x14ac:dyDescent="0.25">
      <c r="A152" s="23"/>
      <c r="B152" s="15"/>
      <c r="C152" s="11"/>
      <c r="D152" s="7" t="s">
        <v>31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 x14ac:dyDescent="0.25">
      <c r="A153" s="23"/>
      <c r="B153" s="15"/>
      <c r="C153" s="11"/>
      <c r="D153" s="7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0">SUM(G147:G155)</f>
        <v>0</v>
      </c>
      <c r="H156" s="19">
        <f t="shared" si="70"/>
        <v>0</v>
      </c>
      <c r="I156" s="19">
        <f t="shared" si="70"/>
        <v>0</v>
      </c>
      <c r="J156" s="19">
        <f t="shared" si="70"/>
        <v>0</v>
      </c>
      <c r="K156" s="25"/>
      <c r="L156" s="19">
        <f t="shared" ref="L156" si="71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119" t="s">
        <v>4</v>
      </c>
      <c r="D157" s="120"/>
      <c r="E157" s="31"/>
      <c r="F157" s="32">
        <f>F146+F156</f>
        <v>570</v>
      </c>
      <c r="G157" s="32">
        <f t="shared" ref="G157" si="72">G146+G156</f>
        <v>23.65</v>
      </c>
      <c r="H157" s="32">
        <f t="shared" ref="H157" si="73">H146+H156</f>
        <v>24.55</v>
      </c>
      <c r="I157" s="32">
        <f t="shared" ref="I157" si="74">I146+I156</f>
        <v>123.03</v>
      </c>
      <c r="J157" s="32">
        <f t="shared" ref="J157:L157" si="75">J146+J156</f>
        <v>830.1</v>
      </c>
      <c r="K157" s="32"/>
      <c r="L157" s="32">
        <f t="shared" si="75"/>
        <v>78.83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77" t="s">
        <v>96</v>
      </c>
      <c r="F158" s="78">
        <v>105</v>
      </c>
      <c r="G158" s="112">
        <v>14</v>
      </c>
      <c r="H158" s="88">
        <v>10.199999999999999</v>
      </c>
      <c r="I158" s="88">
        <v>14</v>
      </c>
      <c r="J158" s="88">
        <v>207</v>
      </c>
      <c r="K158" s="79" t="s">
        <v>70</v>
      </c>
      <c r="L158" s="103">
        <v>41.57</v>
      </c>
    </row>
    <row r="159" spans="1:12" ht="15" x14ac:dyDescent="0.25">
      <c r="A159" s="23"/>
      <c r="B159" s="15"/>
      <c r="C159" s="11"/>
      <c r="D159" s="6" t="s">
        <v>21</v>
      </c>
      <c r="E159" s="48" t="s">
        <v>97</v>
      </c>
      <c r="F159" s="104">
        <v>200</v>
      </c>
      <c r="G159" s="105">
        <v>5.8</v>
      </c>
      <c r="H159" s="105">
        <v>9.1999999999999993</v>
      </c>
      <c r="I159" s="105">
        <v>31.8</v>
      </c>
      <c r="J159" s="105">
        <v>240</v>
      </c>
      <c r="K159" s="49" t="s">
        <v>79</v>
      </c>
      <c r="L159" s="107">
        <v>21.23</v>
      </c>
    </row>
    <row r="160" spans="1:12" ht="15" x14ac:dyDescent="0.25">
      <c r="A160" s="23"/>
      <c r="B160" s="15"/>
      <c r="C160" s="11"/>
      <c r="D160" s="7" t="s">
        <v>22</v>
      </c>
      <c r="E160" s="80" t="s">
        <v>98</v>
      </c>
      <c r="F160" s="66">
        <v>200</v>
      </c>
      <c r="G160" s="92">
        <v>2.5</v>
      </c>
      <c r="H160" s="92">
        <v>3.6</v>
      </c>
      <c r="I160" s="92">
        <v>28.7</v>
      </c>
      <c r="J160" s="113">
        <v>152</v>
      </c>
      <c r="K160" s="74" t="s">
        <v>99</v>
      </c>
      <c r="L160" s="107">
        <v>9.08</v>
      </c>
    </row>
    <row r="161" spans="1:12" ht="15" x14ac:dyDescent="0.25">
      <c r="A161" s="23"/>
      <c r="B161" s="15"/>
      <c r="C161" s="11"/>
      <c r="D161" s="7" t="s">
        <v>23</v>
      </c>
      <c r="E161" s="80" t="s">
        <v>73</v>
      </c>
      <c r="F161" s="66">
        <v>60</v>
      </c>
      <c r="G161" s="92">
        <v>4.4800000000000004</v>
      </c>
      <c r="H161" s="92">
        <v>0.64</v>
      </c>
      <c r="I161" s="92">
        <v>28.98</v>
      </c>
      <c r="J161" s="113">
        <v>141.6</v>
      </c>
      <c r="K161" s="74" t="s">
        <v>40</v>
      </c>
      <c r="L161" s="107">
        <v>4.28</v>
      </c>
    </row>
    <row r="162" spans="1:12" ht="15" x14ac:dyDescent="0.25">
      <c r="A162" s="23"/>
      <c r="B162" s="15"/>
      <c r="C162" s="11"/>
      <c r="D162" s="7" t="s">
        <v>24</v>
      </c>
      <c r="E162" s="50" t="s">
        <v>41</v>
      </c>
      <c r="F162" s="54">
        <v>150</v>
      </c>
      <c r="G162" s="56">
        <v>1.41</v>
      </c>
      <c r="H162" s="56">
        <v>0.18</v>
      </c>
      <c r="I162" s="56">
        <v>17.63</v>
      </c>
      <c r="J162" s="56">
        <v>70.3</v>
      </c>
      <c r="K162" s="49" t="s">
        <v>40</v>
      </c>
      <c r="L162" s="107">
        <v>18.03</v>
      </c>
    </row>
    <row r="163" spans="1:12" ht="15" x14ac:dyDescent="0.25">
      <c r="A163" s="23"/>
      <c r="B163" s="15"/>
      <c r="C163" s="11"/>
      <c r="D163" s="6"/>
      <c r="E163" s="77"/>
      <c r="F163" s="78"/>
      <c r="G163" s="59"/>
      <c r="H163" s="59"/>
      <c r="I163" s="59"/>
      <c r="J163" s="59"/>
      <c r="K163" s="79"/>
      <c r="L163" s="4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715</v>
      </c>
      <c r="G165" s="19">
        <f t="shared" ref="G165:J165" si="76">SUM(G158:G164)</f>
        <v>28.19</v>
      </c>
      <c r="H165" s="19">
        <f t="shared" si="76"/>
        <v>23.82</v>
      </c>
      <c r="I165" s="19">
        <f t="shared" si="76"/>
        <v>121.11</v>
      </c>
      <c r="J165" s="19">
        <f t="shared" si="76"/>
        <v>810.9</v>
      </c>
      <c r="K165" s="25"/>
      <c r="L165" s="19">
        <f t="shared" ref="L165" si="77">SUM(L158:L164)</f>
        <v>94.19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 x14ac:dyDescent="0.25">
      <c r="A167" s="23"/>
      <c r="B167" s="15"/>
      <c r="C167" s="11"/>
      <c r="D167" s="7" t="s">
        <v>27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 x14ac:dyDescent="0.25">
      <c r="A168" s="23"/>
      <c r="B168" s="15"/>
      <c r="C168" s="11"/>
      <c r="D168" s="7" t="s">
        <v>28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 x14ac:dyDescent="0.25">
      <c r="A169" s="23"/>
      <c r="B169" s="15"/>
      <c r="C169" s="11"/>
      <c r="D169" s="7" t="s">
        <v>29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 x14ac:dyDescent="0.25">
      <c r="A170" s="23"/>
      <c r="B170" s="15"/>
      <c r="C170" s="11"/>
      <c r="D170" s="7" t="s">
        <v>30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 x14ac:dyDescent="0.25">
      <c r="A171" s="23"/>
      <c r="B171" s="15"/>
      <c r="C171" s="11"/>
      <c r="D171" s="7" t="s">
        <v>31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 x14ac:dyDescent="0.25">
      <c r="A172" s="23"/>
      <c r="B172" s="15"/>
      <c r="C172" s="11"/>
      <c r="D172" s="7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8">SUM(G166:G174)</f>
        <v>0</v>
      </c>
      <c r="H175" s="19">
        <f t="shared" si="78"/>
        <v>0</v>
      </c>
      <c r="I175" s="19">
        <f t="shared" si="78"/>
        <v>0</v>
      </c>
      <c r="J175" s="19">
        <f t="shared" si="78"/>
        <v>0</v>
      </c>
      <c r="K175" s="25"/>
      <c r="L175" s="19">
        <f t="shared" ref="L175" si="79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119" t="s">
        <v>4</v>
      </c>
      <c r="D176" s="120"/>
      <c r="E176" s="31"/>
      <c r="F176" s="32">
        <f>F165+F175</f>
        <v>715</v>
      </c>
      <c r="G176" s="32">
        <f t="shared" ref="G176" si="80">G165+G175</f>
        <v>28.19</v>
      </c>
      <c r="H176" s="32">
        <f t="shared" ref="H176" si="81">H165+H175</f>
        <v>23.82</v>
      </c>
      <c r="I176" s="32">
        <f t="shared" ref="I176" si="82">I165+I175</f>
        <v>121.11</v>
      </c>
      <c r="J176" s="32">
        <f t="shared" ref="J176:L176" si="83">J165+J175</f>
        <v>810.9</v>
      </c>
      <c r="K176" s="32"/>
      <c r="L176" s="32">
        <f t="shared" si="83"/>
        <v>94.19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80" t="s">
        <v>100</v>
      </c>
      <c r="F177" s="73">
        <v>90</v>
      </c>
      <c r="G177" s="93">
        <v>14.35</v>
      </c>
      <c r="H177" s="93">
        <v>15.28</v>
      </c>
      <c r="I177" s="94">
        <v>7.02</v>
      </c>
      <c r="J177" s="95">
        <v>223</v>
      </c>
      <c r="K177" s="74" t="s">
        <v>101</v>
      </c>
      <c r="L177" s="83">
        <v>47.95</v>
      </c>
    </row>
    <row r="178" spans="1:12" ht="15" x14ac:dyDescent="0.25">
      <c r="A178" s="23"/>
      <c r="B178" s="15"/>
      <c r="C178" s="11"/>
      <c r="D178" s="6" t="s">
        <v>29</v>
      </c>
      <c r="E178" s="114" t="s">
        <v>71</v>
      </c>
      <c r="F178" s="72">
        <v>150</v>
      </c>
      <c r="G178" s="92">
        <v>3.83</v>
      </c>
      <c r="H178" s="92">
        <v>5.75</v>
      </c>
      <c r="I178" s="115">
        <v>38.08</v>
      </c>
      <c r="J178" s="92">
        <v>220.5</v>
      </c>
      <c r="K178" s="71" t="s">
        <v>72</v>
      </c>
      <c r="L178" s="107">
        <v>12.5</v>
      </c>
    </row>
    <row r="179" spans="1:12" ht="15" x14ac:dyDescent="0.25">
      <c r="A179" s="23"/>
      <c r="B179" s="15"/>
      <c r="C179" s="11"/>
      <c r="D179" s="7" t="s">
        <v>22</v>
      </c>
      <c r="E179" s="50" t="s">
        <v>74</v>
      </c>
      <c r="F179" s="51">
        <v>200</v>
      </c>
      <c r="G179" s="52">
        <v>0.3</v>
      </c>
      <c r="H179" s="52">
        <v>0</v>
      </c>
      <c r="I179" s="52">
        <v>15.2</v>
      </c>
      <c r="J179" s="52">
        <v>60</v>
      </c>
      <c r="K179" s="53" t="s">
        <v>61</v>
      </c>
      <c r="L179" s="107">
        <v>3.97</v>
      </c>
    </row>
    <row r="180" spans="1:12" ht="15" x14ac:dyDescent="0.25">
      <c r="A180" s="23"/>
      <c r="B180" s="15"/>
      <c r="C180" s="11"/>
      <c r="D180" s="7" t="s">
        <v>23</v>
      </c>
      <c r="E180" s="50" t="s">
        <v>75</v>
      </c>
      <c r="F180" s="54">
        <v>60</v>
      </c>
      <c r="G180" s="113">
        <v>4.4800000000000004</v>
      </c>
      <c r="H180" s="56">
        <v>0.64</v>
      </c>
      <c r="I180" s="56">
        <v>28.98</v>
      </c>
      <c r="J180" s="56">
        <v>141.6</v>
      </c>
      <c r="K180" s="57" t="s">
        <v>40</v>
      </c>
      <c r="L180" s="107">
        <v>4.28</v>
      </c>
    </row>
    <row r="181" spans="1:12" ht="15" x14ac:dyDescent="0.25">
      <c r="A181" s="23"/>
      <c r="B181" s="15"/>
      <c r="C181" s="11"/>
      <c r="D181" s="7" t="s">
        <v>24</v>
      </c>
      <c r="E181" s="48"/>
      <c r="F181" s="62"/>
      <c r="G181" s="59"/>
      <c r="H181" s="59"/>
      <c r="I181" s="59"/>
      <c r="J181" s="59"/>
      <c r="K181" s="57"/>
      <c r="L181" s="40"/>
    </row>
    <row r="182" spans="1:12" ht="15" x14ac:dyDescent="0.2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4">SUM(G177:G183)</f>
        <v>22.96</v>
      </c>
      <c r="H184" s="19">
        <f t="shared" si="84"/>
        <v>21.67</v>
      </c>
      <c r="I184" s="19">
        <f t="shared" si="84"/>
        <v>89.28</v>
      </c>
      <c r="J184" s="19">
        <f t="shared" si="84"/>
        <v>645.1</v>
      </c>
      <c r="K184" s="25"/>
      <c r="L184" s="19">
        <f t="shared" ref="L184" si="85">SUM(L177:L183)</f>
        <v>68.7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 x14ac:dyDescent="0.25">
      <c r="A186" s="23"/>
      <c r="B186" s="15"/>
      <c r="C186" s="11"/>
      <c r="D186" s="7" t="s">
        <v>27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 x14ac:dyDescent="0.25">
      <c r="A187" s="23"/>
      <c r="B187" s="15"/>
      <c r="C187" s="11"/>
      <c r="D187" s="7" t="s">
        <v>28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 x14ac:dyDescent="0.25">
      <c r="A188" s="23"/>
      <c r="B188" s="15"/>
      <c r="C188" s="11"/>
      <c r="D188" s="7" t="s">
        <v>29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 x14ac:dyDescent="0.25">
      <c r="A189" s="23"/>
      <c r="B189" s="15"/>
      <c r="C189" s="11"/>
      <c r="D189" s="7" t="s">
        <v>30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 x14ac:dyDescent="0.25">
      <c r="A190" s="23"/>
      <c r="B190" s="15"/>
      <c r="C190" s="11"/>
      <c r="D190" s="7" t="s">
        <v>31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 x14ac:dyDescent="0.25">
      <c r="A191" s="23"/>
      <c r="B191" s="15"/>
      <c r="C191" s="11"/>
      <c r="D191" s="7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6">SUM(G185:G193)</f>
        <v>0</v>
      </c>
      <c r="H194" s="19">
        <f t="shared" si="86"/>
        <v>0</v>
      </c>
      <c r="I194" s="19">
        <f t="shared" si="86"/>
        <v>0</v>
      </c>
      <c r="J194" s="19">
        <f t="shared" si="86"/>
        <v>0</v>
      </c>
      <c r="K194" s="25"/>
      <c r="L194" s="19">
        <f t="shared" ref="L194" si="87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119" t="s">
        <v>4</v>
      </c>
      <c r="D195" s="120"/>
      <c r="E195" s="31"/>
      <c r="F195" s="32">
        <f>F184+F194</f>
        <v>500</v>
      </c>
      <c r="G195" s="32">
        <f t="shared" ref="G195" si="88">G184+G194</f>
        <v>22.96</v>
      </c>
      <c r="H195" s="32">
        <f t="shared" ref="H195" si="89">H184+H194</f>
        <v>21.67</v>
      </c>
      <c r="I195" s="32">
        <f t="shared" ref="I195" si="90">I184+I194</f>
        <v>89.28</v>
      </c>
      <c r="J195" s="32">
        <f t="shared" ref="J195:L195" si="91">J184+J194</f>
        <v>645.1</v>
      </c>
      <c r="K195" s="32"/>
      <c r="L195" s="32">
        <f t="shared" si="91"/>
        <v>68.7</v>
      </c>
    </row>
    <row r="196" spans="1:12" x14ac:dyDescent="0.2">
      <c r="A196" s="27"/>
      <c r="B196" s="28"/>
      <c r="C196" s="121" t="s">
        <v>5</v>
      </c>
      <c r="D196" s="121"/>
      <c r="E196" s="121"/>
      <c r="F196" s="34">
        <f>(F24+F43+F62+F81+F100+F119+F138+F157+F176+F195)/(IF(F24=0,0,1)+IF(F43=0,0,1)+IF(F62=0,0,1)+IF(F81=0,0,1)+IF(F100=0,0,1)+IF(F119=0,0,1)+IF(F138=0,0,1)+IF(F157=0,0,1)+IF(F176=0,0,1)+IF(F195=0,0,1))</f>
        <v>606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24.718000000000004</v>
      </c>
      <c r="H196" s="34">
        <f t="shared" si="92"/>
        <v>23.509000000000004</v>
      </c>
      <c r="I196" s="34">
        <f t="shared" si="92"/>
        <v>109.41000000000001</v>
      </c>
      <c r="J196" s="34">
        <f t="shared" si="92"/>
        <v>751.66800000000001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87.602000000000004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2024-03-01T04:16:20Z</dcterms:modified>
</cp:coreProperties>
</file>